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325" activeTab="0"/>
  </bookViews>
  <sheets>
    <sheet name="форма № 1" sheetId="1" r:id="rId1"/>
    <sheet name="форма № 2" sheetId="2" r:id="rId2"/>
    <sheet name="форма № 3" sheetId="3" r:id="rId3"/>
  </sheets>
  <definedNames>
    <definedName name="_xlnm.Print_Area" localSheetId="1">'форма № 2'!$A$1:$D$40</definedName>
    <definedName name="_xlnm.Print_Area" localSheetId="2">'форма № 3'!$A$1:$D$92</definedName>
  </definedNames>
  <calcPr fullCalcOnLoad="1"/>
</workbook>
</file>

<file path=xl/sharedStrings.xml><?xml version="1.0" encoding="utf-8"?>
<sst xmlns="http://schemas.openxmlformats.org/spreadsheetml/2006/main" count="175" uniqueCount="130">
  <si>
    <t>Утверждена</t>
  </si>
  <si>
    <t>ФОРМА ОТЧЕТА N 1</t>
  </si>
  <si>
    <t xml:space="preserve"> О СДЕЛКАХ ПО ПРОДАЖЕ ЦЕННЫХ БУМАГ ПО ЦЕНЕ</t>
  </si>
  <si>
    <t>НИЖЕ РЫНОЧНОЙ И СДЕЛКАХ ПО ПОКУПКЕ ЦЕННЫХ БУМАГ</t>
  </si>
  <si>
    <t xml:space="preserve">      ПО ЦЕНЕ ВЫШЕ РЫНОЧНОЙ &lt;*&gt;</t>
  </si>
  <si>
    <t>Вид ценных бумаг</t>
  </si>
  <si>
    <t>Дата госсударственной регистрации выпуска ценных бумаг</t>
  </si>
  <si>
    <t>Индивидуальный государственный регистрационный выпуск ценных бумаг</t>
  </si>
  <si>
    <t>Наименование организатора торговли на рынке ценных бумаг, через которого совершена сделка</t>
  </si>
  <si>
    <t xml:space="preserve">Наименование эмитента ценной бумаги (наименование имущественного комплекса, право на долю которого удостоверяет ценная бумага) </t>
  </si>
  <si>
    <t>Вид сделки (продажа или покупка)</t>
  </si>
  <si>
    <t>Фактическая цена сделки (рублей)</t>
  </si>
  <si>
    <t>Рыночная цена ценной бумаги, рассчитанная организатором торговли на рынке ценных бумаг по окончании торгового дня</t>
  </si>
  <si>
    <t>Отклонение цены сделки от рыночной цены ценной  бумаги &lt;**&gt; (в процентах от рыночной цены ценной бумаги)</t>
  </si>
  <si>
    <t>&lt;*&gt; Предоставляется в случае продажи ценной бумаги по цене ниже рыночной на 5% и более, а также в случае покупки ценной бумаги по цене выше рыночной на 5% и более.</t>
  </si>
  <si>
    <t xml:space="preserve">&lt;**&gt; Рассчитывается как ((Рыночная цена ценной бумаги - Фактическая цена продажи ценной бумаги)/Рыночная цена ценной бумаги) х 100% - в случае продажи ценной бумаги и как </t>
  </si>
  <si>
    <t>((Фактическая цена покупки ценной бумаги - Рыночная цена ценной бумаги)/Рыночная цена ценной бумаги) х 100% - в случае покупки ценной бумаги.</t>
  </si>
  <si>
    <t>ФОРМА ОТЧЕТА N 2</t>
  </si>
  <si>
    <t>ИНН</t>
  </si>
  <si>
    <t>Изменение стоимости чистых активов</t>
  </si>
  <si>
    <t>Код строки</t>
  </si>
  <si>
    <t>Стоимость чистых активов на начало отчетного периода</t>
  </si>
  <si>
    <t>Поступило    средств    пенсионных накоплений из  Пенсионного   фонда Российской Федерации  за  отчетный период</t>
  </si>
  <si>
    <t>Получен доход  от   инвестирования средств пенсионных накоплений   за отчетный период, всего</t>
  </si>
  <si>
    <t>Перечислено  средств    пенсионных накоплений  в   Пенсионный    фонд Российской Федерации за   отчетный период</t>
  </si>
  <si>
    <t>Удержано средств  для   возмещения необходимых расходов   управляющей компании по инвестированию средств пенсионных накоплений, всего</t>
  </si>
  <si>
    <t xml:space="preserve">Удержано вознаграждение управляющей компании &lt;*&gt; </t>
  </si>
  <si>
    <t>Стоимость чистых активов на  конец отчетного периода</t>
  </si>
  <si>
    <t xml:space="preserve">Наименование показателей    </t>
  </si>
  <si>
    <t>Код  строки</t>
  </si>
  <si>
    <t xml:space="preserve">Доход от  инвестирования   средств пенсионных накоплений, всего     </t>
  </si>
  <si>
    <t xml:space="preserve">В том числе:                     </t>
  </si>
  <si>
    <t xml:space="preserve">- финансовый результат от реализации активов            </t>
  </si>
  <si>
    <t>011</t>
  </si>
  <si>
    <t>- дивиденды и проценты  (доход) по ценным бумагам</t>
  </si>
  <si>
    <t>012</t>
  </si>
  <si>
    <t>- проценты (доход) по банковским депозитам и средствам на счетах в кредитных организациях</t>
  </si>
  <si>
    <t>013</t>
  </si>
  <si>
    <t>- финансовый результат от переоценки активов</t>
  </si>
  <si>
    <t>014</t>
  </si>
  <si>
    <t xml:space="preserve">- другие виды доходов от операций по инвестированию средств пенсионных накоплений </t>
  </si>
  <si>
    <t>015</t>
  </si>
  <si>
    <t>Удержано средств  для возмещения необходимых расходов управляющей компании по инвестированию средств пенсионных накоплений, всего</t>
  </si>
  <si>
    <t>020</t>
  </si>
  <si>
    <t xml:space="preserve">в том числе                   </t>
  </si>
  <si>
    <t>- оплата  услуг специализированного депозитария</t>
  </si>
  <si>
    <t>021</t>
  </si>
  <si>
    <t>- оплата услуг профессиональных участников рынка ценных бумаг (брокеров, дилеров, организаторов торговли и др.)</t>
  </si>
  <si>
    <t>022</t>
  </si>
  <si>
    <t xml:space="preserve">- оплата услуг аудитора </t>
  </si>
  <si>
    <t>023</t>
  </si>
  <si>
    <t>- расходы на обязательное страхование</t>
  </si>
  <si>
    <t>024</t>
  </si>
  <si>
    <t>- оплата прочих услуг</t>
  </si>
  <si>
    <t>025</t>
  </si>
  <si>
    <t>Вознаграждение  управляющей компании &lt;*&gt;</t>
  </si>
  <si>
    <t>030</t>
  </si>
  <si>
    <t>&lt;*&gt; Для отчета за 4 квартал</t>
  </si>
  <si>
    <t>&lt;*&gt; Указывается в отчете за 4 квартал.</t>
  </si>
  <si>
    <t xml:space="preserve">Наименование показателя  </t>
  </si>
  <si>
    <t>Код стр.</t>
  </si>
  <si>
    <t xml:space="preserve">1                </t>
  </si>
  <si>
    <t>2</t>
  </si>
  <si>
    <t xml:space="preserve">3        </t>
  </si>
  <si>
    <t>010</t>
  </si>
  <si>
    <t xml:space="preserve">в том числе переданные: </t>
  </si>
  <si>
    <t xml:space="preserve">в январе  </t>
  </si>
  <si>
    <t xml:space="preserve">в феврале </t>
  </si>
  <si>
    <t>в марте</t>
  </si>
  <si>
    <t xml:space="preserve">в апреле </t>
  </si>
  <si>
    <t>в мае</t>
  </si>
  <si>
    <t xml:space="preserve">в июне </t>
  </si>
  <si>
    <t xml:space="preserve">в июле </t>
  </si>
  <si>
    <t>в августе</t>
  </si>
  <si>
    <t>в сентябре</t>
  </si>
  <si>
    <t xml:space="preserve">в октябре </t>
  </si>
  <si>
    <t xml:space="preserve">в ноябре  </t>
  </si>
  <si>
    <t xml:space="preserve">в декабре  </t>
  </si>
  <si>
    <t>040</t>
  </si>
  <si>
    <t>Экономия/перерасход по возмещению необходимых расходов управляющей компании (строки 030 - 040)</t>
  </si>
  <si>
    <t>050</t>
  </si>
  <si>
    <t>060</t>
  </si>
  <si>
    <t>070</t>
  </si>
  <si>
    <t>Экономия/перерасход по оплате услуг специализированного депозитария (строки 060 - 070)</t>
  </si>
  <si>
    <t>080</t>
  </si>
  <si>
    <t>090</t>
  </si>
  <si>
    <t>в  процентах от среднегодовой стоимости чистых активов</t>
  </si>
  <si>
    <t>100</t>
  </si>
  <si>
    <t xml:space="preserve">в  процентах к  доходу от инвестирования средств   пенсионных накоплений  </t>
  </si>
  <si>
    <t xml:space="preserve">в  процентах    от    среднегодовой стоимости чистых активов          </t>
  </si>
  <si>
    <t>2. ПОКАЗАТЕЛИ ВЕЛИЧИН РАСХОДОВ И ВОЗНАГРАЖДЕНИЯ</t>
  </si>
  <si>
    <t xml:space="preserve">                                       1. СТРУКТУРА ДОХОДОВ И РАСХОДОВ ПО ИНВЕСТИРОВАНИЮ</t>
  </si>
  <si>
    <t xml:space="preserve">                                                      СРЕДСТВ ПЕНСИОННЫХ НАКОПЛЕНИЙ</t>
  </si>
  <si>
    <t>ФОРМА ОТЧЕТА N 3</t>
  </si>
  <si>
    <t>X</t>
  </si>
  <si>
    <t>Общество с ограниченной ответственностью «Управляющая компания «Финам Менеджмент»</t>
  </si>
  <si>
    <t>Договор № 22-03У063 от 10.10.2003 г.</t>
  </si>
  <si>
    <t>Генеральный директор</t>
  </si>
  <si>
    <t>ООО "Управляющая компания</t>
  </si>
  <si>
    <t>"Финам Менеджмент""</t>
  </si>
  <si>
    <t>Уполномоченно должностное лицо</t>
  </si>
  <si>
    <t>специализированного депозитария</t>
  </si>
  <si>
    <t xml:space="preserve">                                                          полное фирменное наименование управляющей компании</t>
  </si>
  <si>
    <t>ОБ ИНВЕСТИРОВАНИИ СРЕДСТВ ПЕНСИОННЫХ НАКОПЛЕНИЙ</t>
  </si>
  <si>
    <t>номер, дата договора доверительного управления,</t>
  </si>
  <si>
    <t>наименование инвестиционного портфеля</t>
  </si>
  <si>
    <t>О ДОХОДАХ ОТ ИНВЕСТИРОВАНИЯ СРЕДСТВ</t>
  </si>
  <si>
    <t>ПЕНСИОННЫХ НАКОПЛЕНИЙ</t>
  </si>
  <si>
    <t xml:space="preserve">  ИНН</t>
  </si>
  <si>
    <t xml:space="preserve">Накопительным итогом с начала года (руб.) </t>
  </si>
  <si>
    <t>За отчетный квартал (руб.)</t>
  </si>
  <si>
    <t>Накопительным итогом с начала года (руб.)</t>
  </si>
  <si>
    <t>Предельный размер необходимых расходов управляющей компании по инвестированию средств пенсионных  накоплений ( руб.)</t>
  </si>
  <si>
    <t>Фактически понесенные расходы управляющей компании по инвестированию средств пенсионных накоплений (руб.)</t>
  </si>
  <si>
    <t>Предельный  размер оплаты услуг, оказываемых специализированным депозитарием (руб.)</t>
  </si>
  <si>
    <t>Фактическая стоимость  предоставленных услуг специализированным  депозитарием (руб.)</t>
  </si>
  <si>
    <t>Вознаграждение  управляющей компании (руб.) &lt;*&gt;</t>
  </si>
  <si>
    <t>Доход  от    инвестирования средств пенсионных накоплений,   всего   (руб.)</t>
  </si>
  <si>
    <t xml:space="preserve">Средняя стоимость чистых активов,  без учета вновь переданных средств   (руб.) </t>
  </si>
  <si>
    <t xml:space="preserve">Сумма вновь переданных средств   (руб.) итого                          </t>
  </si>
  <si>
    <t>Общество с ограниченной ответственностью «Управляющая компания «Финам Менеджмент» ДУ средствами пенсионных накоплений</t>
  </si>
  <si>
    <t>Общество с ограниченной ответственностью  «Управляющая компания «Финам Менеджмент»  ДУ средствами пенсионных накоплений</t>
  </si>
  <si>
    <t>7744002606/774401001</t>
  </si>
  <si>
    <t>Приказом</t>
  </si>
  <si>
    <t>Федеральной службы</t>
  </si>
  <si>
    <t>по финансовым рынкам</t>
  </si>
  <si>
    <t>от 15 ноября 2005г. №05-63/пз-н</t>
  </si>
  <si>
    <t>Дата совершения сделок: 1 квартал 2008 года</t>
  </si>
  <si>
    <t>за 1 квартал 2008 г.</t>
  </si>
  <si>
    <t>А. С. Шульга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</si>
</sst>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0.00000"/>
    <numFmt numFmtId="170" formatCode="0.0"/>
    <numFmt numFmtId="171" formatCode="[$-FC19]d\ mmmm\ yyyy\ &quot;г.&quot;"/>
    <numFmt numFmtId="172" formatCode="[$-419]d\ mmm;@"/>
    <numFmt numFmtId="173" formatCode="#,##0.0"/>
    <numFmt numFmtId="174" formatCode="#,##0.000"/>
    <numFmt numFmtId="175" formatCode="0.000%"/>
  </numFmts>
  <fonts count="1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sz val="12"/>
      <name val="Courier New"/>
      <family val="3"/>
    </font>
    <font>
      <sz val="14"/>
      <name val="Courier New"/>
      <family val="3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12"/>
      <color indexed="1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4"/>
      <color indexed="10"/>
      <name val="Courier New"/>
      <family val="3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4" fontId="16" fillId="0" borderId="0" xfId="0" applyNumberFormat="1" applyFont="1" applyFill="1" applyBorder="1" applyAlignment="1">
      <alignment vertical="top" wrapText="1"/>
    </xf>
    <xf numFmtId="4" fontId="16" fillId="0" borderId="2" xfId="0" applyNumberFormat="1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center" vertical="top" wrapText="1"/>
    </xf>
    <xf numFmtId="172" fontId="5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vertical="top" wrapText="1"/>
    </xf>
    <xf numFmtId="10" fontId="16" fillId="0" borderId="0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5" fillId="0" borderId="6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11" fillId="0" borderId="0" xfId="0" applyNumberFormat="1" applyFont="1" applyFill="1" applyBorder="1" applyAlignment="1">
      <alignment vertical="top" wrapText="1"/>
    </xf>
    <xf numFmtId="4" fontId="1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3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top" wrapText="1"/>
    </xf>
    <xf numFmtId="10" fontId="5" fillId="0" borderId="1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D1">
      <selection activeCell="I1" sqref="I1:I5"/>
    </sheetView>
  </sheetViews>
  <sheetFormatPr defaultColWidth="9.140625" defaultRowHeight="12.75"/>
  <cols>
    <col min="1" max="1" width="14.8515625" style="0" customWidth="1"/>
    <col min="2" max="2" width="29.140625" style="0" customWidth="1"/>
    <col min="3" max="3" width="21.140625" style="0" customWidth="1"/>
    <col min="4" max="4" width="19.421875" style="0" customWidth="1"/>
    <col min="5" max="5" width="19.7109375" style="0" customWidth="1"/>
    <col min="6" max="6" width="16.140625" style="0" customWidth="1"/>
    <col min="7" max="7" width="10.28125" style="0" customWidth="1"/>
    <col min="8" max="8" width="22.140625" style="0" customWidth="1"/>
    <col min="9" max="9" width="27.7109375" style="0" customWidth="1"/>
    <col min="10" max="10" width="25.00390625" style="0" customWidth="1"/>
  </cols>
  <sheetData>
    <row r="1" spans="8:9" s="7" customFormat="1" ht="15">
      <c r="H1" s="8"/>
      <c r="I1" s="8" t="s">
        <v>0</v>
      </c>
    </row>
    <row r="2" spans="8:10" s="7" customFormat="1" ht="15">
      <c r="H2" s="8"/>
      <c r="I2" s="8" t="s">
        <v>123</v>
      </c>
      <c r="J2" s="8"/>
    </row>
    <row r="3" spans="8:10" s="7" customFormat="1" ht="15">
      <c r="H3" s="8"/>
      <c r="I3" s="8" t="s">
        <v>124</v>
      </c>
      <c r="J3" s="8"/>
    </row>
    <row r="4" spans="8:10" s="7" customFormat="1" ht="15">
      <c r="H4" s="8"/>
      <c r="I4" s="8" t="s">
        <v>125</v>
      </c>
      <c r="J4" s="8"/>
    </row>
    <row r="5" spans="8:10" s="7" customFormat="1" ht="15.75">
      <c r="H5" s="1"/>
      <c r="I5" s="8" t="s">
        <v>126</v>
      </c>
      <c r="J5" s="8"/>
    </row>
    <row r="6" s="7" customFormat="1" ht="15.75">
      <c r="J6" s="1"/>
    </row>
    <row r="7" s="7" customFormat="1" ht="15"/>
    <row r="8" s="7" customFormat="1" ht="15"/>
    <row r="9" s="7" customFormat="1" ht="15.75">
      <c r="E9" s="9" t="s">
        <v>1</v>
      </c>
    </row>
    <row r="10" s="7" customFormat="1" ht="12.75" customHeight="1">
      <c r="D10" s="9" t="s">
        <v>2</v>
      </c>
    </row>
    <row r="11" s="7" customFormat="1" ht="15.75">
      <c r="D11" s="9" t="s">
        <v>3</v>
      </c>
    </row>
    <row r="12" s="7" customFormat="1" ht="15.75">
      <c r="D12" s="9" t="s">
        <v>4</v>
      </c>
    </row>
    <row r="13" s="7" customFormat="1" ht="15.75">
      <c r="D13" s="9"/>
    </row>
    <row r="14" spans="1:3" s="7" customFormat="1" ht="15.75">
      <c r="A14" s="9" t="s">
        <v>95</v>
      </c>
      <c r="B14" s="9"/>
      <c r="C14" s="9"/>
    </row>
    <row r="15" spans="1:3" s="7" customFormat="1" ht="15.75">
      <c r="A15" s="9" t="s">
        <v>96</v>
      </c>
      <c r="B15" s="9"/>
      <c r="C15" s="9"/>
    </row>
    <row r="16" s="7" customFormat="1" ht="15.75">
      <c r="A16" s="1" t="s">
        <v>127</v>
      </c>
    </row>
    <row r="17" s="7" customFormat="1" ht="15"/>
    <row r="18" s="7" customFormat="1" ht="15.75" thickBot="1"/>
    <row r="19" spans="1:9" s="1" customFormat="1" ht="113.25" customHeight="1" thickBot="1">
      <c r="A19" s="10" t="s">
        <v>5</v>
      </c>
      <c r="B19" s="12" t="s">
        <v>9</v>
      </c>
      <c r="C19" s="11" t="s">
        <v>6</v>
      </c>
      <c r="D19" s="11" t="s">
        <v>7</v>
      </c>
      <c r="E19" s="11" t="s">
        <v>8</v>
      </c>
      <c r="F19" s="11" t="s">
        <v>10</v>
      </c>
      <c r="G19" s="11" t="s">
        <v>11</v>
      </c>
      <c r="H19" s="11" t="s">
        <v>12</v>
      </c>
      <c r="I19" s="11" t="s">
        <v>13</v>
      </c>
    </row>
    <row r="20" spans="1:9" ht="13.5" thickBot="1">
      <c r="A20" s="6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</row>
    <row r="21" spans="1:9" ht="13.5" thickBot="1">
      <c r="A21" s="6" t="s">
        <v>94</v>
      </c>
      <c r="B21" s="5" t="s">
        <v>94</v>
      </c>
      <c r="C21" s="5" t="s">
        <v>94</v>
      </c>
      <c r="D21" s="5" t="s">
        <v>94</v>
      </c>
      <c r="E21" s="5" t="s">
        <v>94</v>
      </c>
      <c r="F21" s="5" t="s">
        <v>94</v>
      </c>
      <c r="G21" s="5" t="s">
        <v>94</v>
      </c>
      <c r="H21" s="5" t="s">
        <v>94</v>
      </c>
      <c r="I21" s="5" t="s">
        <v>94</v>
      </c>
    </row>
    <row r="22" spans="1:9" ht="13.5" thickBot="1">
      <c r="A22" s="3"/>
      <c r="B22" s="2"/>
      <c r="C22" s="2"/>
      <c r="D22" s="2"/>
      <c r="E22" s="2"/>
      <c r="F22" s="2"/>
      <c r="G22" s="2"/>
      <c r="H22" s="2"/>
      <c r="I22" s="2"/>
    </row>
    <row r="26" spans="1:6" ht="15">
      <c r="A26" s="7" t="s">
        <v>97</v>
      </c>
      <c r="B26" s="7"/>
      <c r="C26" s="7"/>
      <c r="D26" s="7"/>
      <c r="E26" s="7"/>
      <c r="F26" s="7"/>
    </row>
    <row r="27" spans="1:6" ht="15">
      <c r="A27" s="7" t="s">
        <v>98</v>
      </c>
      <c r="B27" s="7"/>
      <c r="C27" s="7"/>
      <c r="D27" s="7"/>
      <c r="E27" s="7"/>
      <c r="F27" s="7" t="s">
        <v>129</v>
      </c>
    </row>
    <row r="28" spans="1:6" ht="15">
      <c r="A28" s="7" t="s">
        <v>99</v>
      </c>
      <c r="B28" s="7"/>
      <c r="C28" s="7"/>
      <c r="D28" s="7"/>
      <c r="E28" s="7"/>
      <c r="F28" s="7"/>
    </row>
    <row r="29" spans="1:6" ht="15">
      <c r="A29" s="7"/>
      <c r="B29" s="7"/>
      <c r="C29" s="7"/>
      <c r="D29" s="7"/>
      <c r="E29" s="7"/>
      <c r="F29" s="7"/>
    </row>
    <row r="30" spans="1:6" ht="15">
      <c r="A30" s="7"/>
      <c r="B30" s="7"/>
      <c r="C30" s="7"/>
      <c r="D30" s="7"/>
      <c r="E30" s="7"/>
      <c r="F30" s="7"/>
    </row>
    <row r="31" spans="1:6" ht="15">
      <c r="A31" s="7" t="s">
        <v>100</v>
      </c>
      <c r="B31" s="7"/>
      <c r="C31" s="7"/>
      <c r="D31" s="7"/>
      <c r="E31" s="7"/>
      <c r="F31" s="7"/>
    </row>
    <row r="32" spans="1:6" ht="15">
      <c r="A32" s="7" t="s">
        <v>101</v>
      </c>
      <c r="B32" s="7"/>
      <c r="C32" s="7"/>
      <c r="D32" s="7"/>
      <c r="E32" s="7"/>
      <c r="F32" s="7"/>
    </row>
    <row r="33" spans="1:6" ht="15">
      <c r="A33" s="7"/>
      <c r="B33" s="7"/>
      <c r="C33" s="7"/>
      <c r="D33" s="7"/>
      <c r="E33" s="7"/>
      <c r="F33" s="7"/>
    </row>
    <row r="35" ht="12.75">
      <c r="A35" s="4" t="s">
        <v>14</v>
      </c>
    </row>
    <row r="36" ht="12.75">
      <c r="A36" s="4" t="s">
        <v>15</v>
      </c>
    </row>
    <row r="37" ht="12.75">
      <c r="A37" s="4" t="s">
        <v>16</v>
      </c>
    </row>
  </sheetData>
  <printOptions/>
  <pageMargins left="0.63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75" workbookViewId="0" topLeftCell="A19">
      <selection activeCell="D33" sqref="D33"/>
    </sheetView>
  </sheetViews>
  <sheetFormatPr defaultColWidth="9.140625" defaultRowHeight="12.75"/>
  <cols>
    <col min="1" max="1" width="40.57421875" style="22" customWidth="1"/>
    <col min="2" max="2" width="14.00390625" style="22" customWidth="1"/>
    <col min="3" max="3" width="20.7109375" style="22" customWidth="1"/>
    <col min="4" max="5" width="26.57421875" style="22" customWidth="1"/>
    <col min="6" max="6" width="29.00390625" style="22" customWidth="1"/>
    <col min="7" max="7" width="30.7109375" style="22" customWidth="1"/>
    <col min="8" max="8" width="9.140625" style="22" customWidth="1"/>
    <col min="9" max="9" width="14.421875" style="22" customWidth="1"/>
    <col min="10" max="16384" width="9.140625" style="22" customWidth="1"/>
  </cols>
  <sheetData>
    <row r="1" spans="1:5" ht="15">
      <c r="A1" s="37"/>
      <c r="B1" s="37"/>
      <c r="C1" s="37"/>
      <c r="D1" s="24" t="s">
        <v>0</v>
      </c>
      <c r="E1" s="24"/>
    </row>
    <row r="2" spans="1:5" ht="15">
      <c r="A2" s="37"/>
      <c r="B2" s="37"/>
      <c r="C2" s="37"/>
      <c r="D2" s="24" t="s">
        <v>123</v>
      </c>
      <c r="E2" s="24"/>
    </row>
    <row r="3" spans="1:5" ht="15">
      <c r="A3" s="37"/>
      <c r="B3" s="37"/>
      <c r="C3" s="37"/>
      <c r="D3" s="24" t="s">
        <v>124</v>
      </c>
      <c r="E3" s="24"/>
    </row>
    <row r="4" spans="1:5" ht="15">
      <c r="A4" s="37"/>
      <c r="B4" s="37"/>
      <c r="C4" s="37"/>
      <c r="D4" s="24" t="s">
        <v>125</v>
      </c>
      <c r="E4" s="24"/>
    </row>
    <row r="5" spans="1:5" ht="15">
      <c r="A5" s="37"/>
      <c r="B5" s="37"/>
      <c r="C5" s="37"/>
      <c r="D5" s="24" t="s">
        <v>126</v>
      </c>
      <c r="E5" s="24"/>
    </row>
    <row r="6" spans="1:5" ht="6" customHeight="1">
      <c r="A6" s="37"/>
      <c r="B6" s="37"/>
      <c r="C6" s="37"/>
      <c r="D6" s="24"/>
      <c r="E6" s="24"/>
    </row>
    <row r="7" spans="1:5" ht="4.5" customHeight="1">
      <c r="A7" s="37"/>
      <c r="B7" s="37"/>
      <c r="C7" s="37"/>
      <c r="D7" s="24"/>
      <c r="E7" s="24"/>
    </row>
    <row r="8" spans="1:5" ht="6.75" customHeight="1">
      <c r="A8" s="37"/>
      <c r="B8" s="37"/>
      <c r="C8" s="37"/>
      <c r="D8" s="37"/>
      <c r="E8" s="37"/>
    </row>
    <row r="9" spans="1:5" ht="8.25" customHeight="1">
      <c r="A9" s="37"/>
      <c r="B9" s="37"/>
      <c r="C9" s="37"/>
      <c r="D9" s="37"/>
      <c r="E9" s="37"/>
    </row>
    <row r="10" spans="1:5" ht="18.75" customHeight="1">
      <c r="A10" s="105" t="s">
        <v>17</v>
      </c>
      <c r="B10" s="105"/>
      <c r="C10" s="105"/>
      <c r="D10" s="105"/>
      <c r="E10" s="30"/>
    </row>
    <row r="11" spans="1:5" ht="18.75" customHeight="1">
      <c r="A11" s="105" t="s">
        <v>103</v>
      </c>
      <c r="B11" s="105"/>
      <c r="C11" s="105"/>
      <c r="D11" s="105"/>
      <c r="E11" s="30"/>
    </row>
    <row r="12" spans="1:5" ht="15.75">
      <c r="A12" s="37"/>
      <c r="B12" s="38" t="s">
        <v>128</v>
      </c>
      <c r="C12" s="37"/>
      <c r="D12" s="37"/>
      <c r="E12" s="37"/>
    </row>
    <row r="13" spans="1:5" ht="57.75" customHeight="1">
      <c r="A13" s="103" t="s">
        <v>120</v>
      </c>
      <c r="B13" s="103"/>
      <c r="C13" s="103"/>
      <c r="D13" s="103"/>
      <c r="E13" s="31"/>
    </row>
    <row r="14" spans="1:5" ht="20.25" customHeight="1">
      <c r="A14" s="33" t="s">
        <v>102</v>
      </c>
      <c r="B14" s="34"/>
      <c r="C14" s="34"/>
      <c r="D14" s="34"/>
      <c r="E14" s="34"/>
    </row>
    <row r="15" spans="1:5" ht="18.75">
      <c r="A15" s="103" t="s">
        <v>122</v>
      </c>
      <c r="B15" s="103"/>
      <c r="C15" s="103"/>
      <c r="D15" s="103"/>
      <c r="E15" s="31"/>
    </row>
    <row r="16" spans="1:5" ht="15" customHeight="1">
      <c r="A16" s="104" t="s">
        <v>108</v>
      </c>
      <c r="B16" s="104"/>
      <c r="C16" s="104"/>
      <c r="D16" s="104"/>
      <c r="E16" s="41"/>
    </row>
    <row r="17" spans="1:5" ht="19.5" customHeight="1">
      <c r="A17" s="103" t="s">
        <v>96</v>
      </c>
      <c r="B17" s="103"/>
      <c r="C17" s="103"/>
      <c r="D17" s="103"/>
      <c r="E17" s="31"/>
    </row>
    <row r="18" spans="1:5" ht="10.5" customHeight="1">
      <c r="A18" s="104" t="s">
        <v>104</v>
      </c>
      <c r="B18" s="104"/>
      <c r="C18" s="104"/>
      <c r="D18" s="104"/>
      <c r="E18" s="41"/>
    </row>
    <row r="19" spans="1:5" ht="11.25" customHeight="1">
      <c r="A19" s="104" t="s">
        <v>105</v>
      </c>
      <c r="B19" s="104"/>
      <c r="C19" s="104"/>
      <c r="D19" s="104"/>
      <c r="E19" s="41"/>
    </row>
    <row r="20" spans="1:5" ht="6" customHeight="1">
      <c r="A20" s="37"/>
      <c r="B20" s="37"/>
      <c r="C20" s="37"/>
      <c r="D20" s="37"/>
      <c r="E20" s="37"/>
    </row>
    <row r="21" spans="1:5" ht="8.25" customHeight="1" thickBot="1">
      <c r="A21" s="37"/>
      <c r="B21" s="37"/>
      <c r="C21" s="37"/>
      <c r="D21" s="37"/>
      <c r="E21" s="37"/>
    </row>
    <row r="22" spans="1:5" ht="46.5" customHeight="1" thickBot="1">
      <c r="A22" s="80" t="s">
        <v>19</v>
      </c>
      <c r="B22" s="82" t="s">
        <v>20</v>
      </c>
      <c r="C22" s="82" t="s">
        <v>110</v>
      </c>
      <c r="D22" s="82" t="s">
        <v>111</v>
      </c>
      <c r="E22" s="17"/>
    </row>
    <row r="23" spans="1:5" ht="15.75" thickBot="1">
      <c r="A23" s="50">
        <v>1</v>
      </c>
      <c r="B23" s="14">
        <v>2</v>
      </c>
      <c r="C23" s="14">
        <v>3</v>
      </c>
      <c r="D23" s="14">
        <v>4</v>
      </c>
      <c r="E23" s="53"/>
    </row>
    <row r="24" spans="1:6" ht="34.5" customHeight="1" thickBot="1">
      <c r="A24" s="13" t="s">
        <v>21</v>
      </c>
      <c r="B24" s="14">
        <v>10</v>
      </c>
      <c r="C24" s="92">
        <v>9267810.969999999</v>
      </c>
      <c r="D24" s="15">
        <v>9267810.97</v>
      </c>
      <c r="E24" s="20"/>
      <c r="F24" s="83"/>
    </row>
    <row r="25" spans="1:6" ht="60.75" thickBot="1">
      <c r="A25" s="13" t="s">
        <v>22</v>
      </c>
      <c r="B25" s="14">
        <v>20</v>
      </c>
      <c r="C25" s="15">
        <v>1855054.74</v>
      </c>
      <c r="D25" s="15">
        <f>C25</f>
        <v>1855054.74</v>
      </c>
      <c r="E25" s="20"/>
      <c r="F25" s="83"/>
    </row>
    <row r="26" spans="1:7" ht="45.75" thickBot="1">
      <c r="A26" s="13" t="s">
        <v>23</v>
      </c>
      <c r="B26" s="14">
        <v>30</v>
      </c>
      <c r="C26" s="15">
        <f>'форма № 3'!C26</f>
        <v>-343007.46</v>
      </c>
      <c r="D26" s="15">
        <f>'форма № 3'!D26</f>
        <v>-343007.46</v>
      </c>
      <c r="E26" s="20"/>
      <c r="F26" s="84"/>
      <c r="G26" s="85"/>
    </row>
    <row r="27" spans="1:9" ht="60.75" thickBot="1">
      <c r="A27" s="13" t="s">
        <v>24</v>
      </c>
      <c r="B27" s="14">
        <v>40</v>
      </c>
      <c r="C27" s="15">
        <f>8835.53+534236.41</f>
        <v>543071.9400000001</v>
      </c>
      <c r="D27" s="15">
        <f>C27</f>
        <v>543071.9400000001</v>
      </c>
      <c r="E27" s="20"/>
      <c r="F27" s="83"/>
      <c r="I27" s="83"/>
    </row>
    <row r="28" spans="1:6" ht="75.75" thickBot="1">
      <c r="A28" s="13" t="s">
        <v>25</v>
      </c>
      <c r="B28" s="14">
        <v>50</v>
      </c>
      <c r="C28" s="15">
        <f>'форма № 3'!C36</f>
        <v>5066.26</v>
      </c>
      <c r="D28" s="15">
        <f>'форма № 3'!D36</f>
        <v>5066.26</v>
      </c>
      <c r="E28" s="20"/>
      <c r="F28" s="83"/>
    </row>
    <row r="29" spans="1:5" ht="30.75" thickBot="1">
      <c r="A29" s="86" t="s">
        <v>26</v>
      </c>
      <c r="B29" s="64">
        <v>60</v>
      </c>
      <c r="C29" s="15">
        <v>0</v>
      </c>
      <c r="D29" s="18">
        <f>C29</f>
        <v>0</v>
      </c>
      <c r="E29" s="20"/>
    </row>
    <row r="30" spans="1:6" ht="30.75" thickBot="1">
      <c r="A30" s="86" t="s">
        <v>27</v>
      </c>
      <c r="B30" s="51">
        <v>70</v>
      </c>
      <c r="C30" s="18">
        <f>C24+C25+C26-C27-C28-C29</f>
        <v>10231720.049999999</v>
      </c>
      <c r="D30" s="18">
        <f>D24+D25+D26-D27-D28-D29</f>
        <v>10231720.05</v>
      </c>
      <c r="E30" s="87"/>
      <c r="F30" s="88"/>
    </row>
    <row r="31" spans="1:5" ht="18">
      <c r="A31" s="17"/>
      <c r="B31" s="17"/>
      <c r="C31" s="83"/>
      <c r="D31" s="89"/>
      <c r="E31" s="89"/>
    </row>
    <row r="32" spans="1:6" ht="15">
      <c r="A32" s="37" t="s">
        <v>97</v>
      </c>
      <c r="B32" s="37"/>
      <c r="C32" s="90"/>
      <c r="D32" s="91"/>
      <c r="E32" s="91"/>
      <c r="F32" s="83"/>
    </row>
    <row r="33" spans="1:5" ht="15">
      <c r="A33" s="37" t="s">
        <v>98</v>
      </c>
      <c r="B33" s="37"/>
      <c r="C33" s="37"/>
      <c r="D33" s="7" t="s">
        <v>129</v>
      </c>
      <c r="E33" s="37"/>
    </row>
    <row r="34" spans="1:5" ht="15">
      <c r="A34" s="37" t="s">
        <v>99</v>
      </c>
      <c r="B34" s="37"/>
      <c r="C34" s="91"/>
      <c r="D34" s="37"/>
      <c r="E34" s="37"/>
    </row>
    <row r="35" spans="1:9" ht="15">
      <c r="A35" s="37"/>
      <c r="B35" s="37"/>
      <c r="C35" s="91"/>
      <c r="D35" s="37"/>
      <c r="E35" s="37"/>
      <c r="I35" s="83"/>
    </row>
    <row r="36" spans="1:5" ht="15">
      <c r="A36" s="37" t="s">
        <v>100</v>
      </c>
      <c r="B36" s="37"/>
      <c r="C36" s="37"/>
      <c r="D36" s="37"/>
      <c r="E36" s="37"/>
    </row>
    <row r="37" spans="1:9" ht="15">
      <c r="A37" s="37" t="s">
        <v>101</v>
      </c>
      <c r="B37" s="37"/>
      <c r="C37" s="37"/>
      <c r="D37" s="37"/>
      <c r="E37" s="37"/>
      <c r="I37" s="83"/>
    </row>
    <row r="38" spans="1:9" ht="15.75">
      <c r="A38" s="38"/>
      <c r="B38" s="37"/>
      <c r="C38" s="37"/>
      <c r="D38" s="37"/>
      <c r="E38" s="37"/>
      <c r="I38" s="83"/>
    </row>
    <row r="39" spans="1:5" ht="15">
      <c r="A39" s="39"/>
      <c r="B39" s="37"/>
      <c r="C39" s="37"/>
      <c r="D39" s="37"/>
      <c r="E39" s="37"/>
    </row>
    <row r="40" spans="1:5" ht="15.75">
      <c r="A40" s="38" t="s">
        <v>57</v>
      </c>
      <c r="B40" s="37"/>
      <c r="C40" s="37"/>
      <c r="D40" s="37"/>
      <c r="E40" s="37"/>
    </row>
    <row r="41" spans="1:5" ht="15.75">
      <c r="A41" s="38"/>
      <c r="B41" s="37"/>
      <c r="C41" s="37"/>
      <c r="D41" s="37"/>
      <c r="E41" s="37"/>
    </row>
    <row r="42" spans="1:5" ht="15">
      <c r="A42" s="37"/>
      <c r="B42" s="37"/>
      <c r="C42" s="37"/>
      <c r="D42" s="37"/>
      <c r="E42" s="37"/>
    </row>
  </sheetData>
  <mergeCells count="8">
    <mergeCell ref="A17:D17"/>
    <mergeCell ref="A18:D18"/>
    <mergeCell ref="A19:D19"/>
    <mergeCell ref="A10:D10"/>
    <mergeCell ref="A16:D16"/>
    <mergeCell ref="A13:D13"/>
    <mergeCell ref="A15:D15"/>
    <mergeCell ref="A11:D11"/>
  </mergeCells>
  <printOptions/>
  <pageMargins left="0.75" right="0.25" top="0.57" bottom="0.48" header="0.25" footer="0.21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9"/>
  <sheetViews>
    <sheetView workbookViewId="0" topLeftCell="A73">
      <selection activeCell="D86" sqref="D86"/>
    </sheetView>
  </sheetViews>
  <sheetFormatPr defaultColWidth="9.140625" defaultRowHeight="12.75"/>
  <cols>
    <col min="1" max="1" width="40.00390625" style="22" customWidth="1"/>
    <col min="2" max="2" width="9.140625" style="23" customWidth="1"/>
    <col min="3" max="3" width="21.00390625" style="22" customWidth="1"/>
    <col min="4" max="4" width="27.00390625" style="43" customWidth="1"/>
    <col min="5" max="6" width="24.00390625" style="44" customWidth="1"/>
    <col min="7" max="7" width="21.00390625" style="26" customWidth="1"/>
    <col min="8" max="8" width="18.7109375" style="26" customWidth="1"/>
    <col min="9" max="9" width="15.00390625" style="26" customWidth="1"/>
    <col min="10" max="10" width="11.7109375" style="27" customWidth="1"/>
    <col min="11" max="16384" width="9.140625" style="22" customWidth="1"/>
  </cols>
  <sheetData>
    <row r="1" spans="4:6" ht="15">
      <c r="D1" s="24" t="s">
        <v>0</v>
      </c>
      <c r="E1" s="25"/>
      <c r="F1" s="25"/>
    </row>
    <row r="2" spans="4:6" ht="15">
      <c r="D2" s="24" t="s">
        <v>123</v>
      </c>
      <c r="E2" s="25"/>
      <c r="F2" s="25"/>
    </row>
    <row r="3" spans="4:6" ht="15">
      <c r="D3" s="24" t="s">
        <v>124</v>
      </c>
      <c r="E3" s="25"/>
      <c r="F3" s="25"/>
    </row>
    <row r="4" spans="4:6" ht="15">
      <c r="D4" s="24" t="s">
        <v>125</v>
      </c>
      <c r="E4" s="25"/>
      <c r="F4" s="25"/>
    </row>
    <row r="5" spans="4:6" ht="15">
      <c r="D5" s="24" t="s">
        <v>126</v>
      </c>
      <c r="E5" s="25"/>
      <c r="F5" s="25"/>
    </row>
    <row r="6" spans="4:6" ht="12.75">
      <c r="D6" s="28"/>
      <c r="E6" s="29"/>
      <c r="F6" s="29"/>
    </row>
    <row r="7" spans="4:6" ht="12.75">
      <c r="D7" s="28"/>
      <c r="E7" s="29"/>
      <c r="F7" s="29"/>
    </row>
    <row r="9" spans="1:6" ht="18.75" customHeight="1">
      <c r="A9" s="105" t="s">
        <v>93</v>
      </c>
      <c r="B9" s="105"/>
      <c r="C9" s="105"/>
      <c r="D9" s="105"/>
      <c r="E9" s="31"/>
      <c r="F9" s="31"/>
    </row>
    <row r="10" spans="1:6" ht="18.75" customHeight="1">
      <c r="A10" s="105" t="s">
        <v>106</v>
      </c>
      <c r="B10" s="105"/>
      <c r="C10" s="105"/>
      <c r="D10" s="105"/>
      <c r="E10" s="31"/>
      <c r="F10" s="31"/>
    </row>
    <row r="11" spans="1:6" ht="18.75">
      <c r="A11" s="105" t="s">
        <v>107</v>
      </c>
      <c r="B11" s="105"/>
      <c r="C11" s="105"/>
      <c r="D11" s="105"/>
      <c r="E11" s="31"/>
      <c r="F11" s="31"/>
    </row>
    <row r="12" spans="1:7" ht="18.75" customHeight="1">
      <c r="A12" s="105" t="s">
        <v>128</v>
      </c>
      <c r="B12" s="105"/>
      <c r="C12" s="105"/>
      <c r="D12" s="105"/>
      <c r="E12" s="31"/>
      <c r="F12" s="31"/>
      <c r="G12" s="32"/>
    </row>
    <row r="13" spans="1:6" ht="57" customHeight="1">
      <c r="A13" s="103" t="s">
        <v>121</v>
      </c>
      <c r="B13" s="103"/>
      <c r="C13" s="103"/>
      <c r="D13" s="103"/>
      <c r="E13" s="31"/>
      <c r="F13" s="31"/>
    </row>
    <row r="14" spans="1:7" ht="15">
      <c r="A14" s="33" t="s">
        <v>102</v>
      </c>
      <c r="B14" s="34"/>
      <c r="C14" s="34"/>
      <c r="D14" s="34"/>
      <c r="E14" s="35"/>
      <c r="F14" s="35"/>
      <c r="G14" s="36"/>
    </row>
    <row r="15" spans="1:6" ht="18.75">
      <c r="A15" s="103" t="s">
        <v>122</v>
      </c>
      <c r="B15" s="103"/>
      <c r="C15" s="103"/>
      <c r="D15" s="103"/>
      <c r="E15" s="31"/>
      <c r="F15" s="31"/>
    </row>
    <row r="16" spans="1:7" ht="15.75">
      <c r="A16" s="37"/>
      <c r="B16" s="38" t="s">
        <v>18</v>
      </c>
      <c r="C16" s="37"/>
      <c r="D16" s="37"/>
      <c r="E16" s="39"/>
      <c r="F16" s="39"/>
      <c r="G16" s="40"/>
    </row>
    <row r="17" spans="1:6" ht="18.75" customHeight="1">
      <c r="A17" s="103" t="s">
        <v>96</v>
      </c>
      <c r="B17" s="103"/>
      <c r="C17" s="103"/>
      <c r="D17" s="103"/>
      <c r="E17" s="31"/>
      <c r="F17" s="31"/>
    </row>
    <row r="18" spans="1:6" ht="12.75">
      <c r="A18" s="106" t="s">
        <v>104</v>
      </c>
      <c r="B18" s="106"/>
      <c r="C18" s="106"/>
      <c r="D18" s="106"/>
      <c r="E18" s="41"/>
      <c r="F18" s="41"/>
    </row>
    <row r="19" spans="1:6" ht="12.75">
      <c r="A19" s="104" t="s">
        <v>105</v>
      </c>
      <c r="B19" s="104"/>
      <c r="C19" s="104"/>
      <c r="D19" s="104"/>
      <c r="E19" s="41"/>
      <c r="F19" s="41"/>
    </row>
    <row r="20" ht="12.75">
      <c r="A20" s="42" t="s">
        <v>91</v>
      </c>
    </row>
    <row r="21" ht="12.75">
      <c r="A21" s="42" t="s">
        <v>92</v>
      </c>
    </row>
    <row r="23" ht="13.5" thickBot="1"/>
    <row r="24" spans="1:7" ht="52.5" customHeight="1" thickBot="1">
      <c r="A24" s="45" t="s">
        <v>28</v>
      </c>
      <c r="B24" s="46" t="s">
        <v>29</v>
      </c>
      <c r="C24" s="47" t="s">
        <v>110</v>
      </c>
      <c r="D24" s="45" t="s">
        <v>111</v>
      </c>
      <c r="E24" s="48"/>
      <c r="F24" s="48"/>
      <c r="G24" s="49"/>
    </row>
    <row r="25" spans="1:7" ht="15.75" thickBot="1">
      <c r="A25" s="50">
        <v>1</v>
      </c>
      <c r="B25" s="14">
        <v>2</v>
      </c>
      <c r="C25" s="51">
        <v>3</v>
      </c>
      <c r="D25" s="52">
        <v>4</v>
      </c>
      <c r="E25" s="53"/>
      <c r="F25" s="53"/>
      <c r="G25" s="54"/>
    </row>
    <row r="26" spans="1:8" ht="33.75" customHeight="1" thickBot="1">
      <c r="A26" s="13" t="s">
        <v>30</v>
      </c>
      <c r="B26" s="14">
        <v>10</v>
      </c>
      <c r="C26" s="55">
        <f>C28+C29+C30+C31+C32</f>
        <v>-343007.46</v>
      </c>
      <c r="D26" s="56">
        <f>D28+D29+D30+D31+D32</f>
        <v>-343007.46</v>
      </c>
      <c r="E26" s="16"/>
      <c r="F26" s="16"/>
      <c r="G26" s="57"/>
      <c r="H26" s="57"/>
    </row>
    <row r="27" spans="1:7" ht="15.75" thickBot="1">
      <c r="A27" s="13" t="s">
        <v>31</v>
      </c>
      <c r="B27" s="14"/>
      <c r="C27" s="58"/>
      <c r="D27" s="59"/>
      <c r="E27" s="16"/>
      <c r="F27" s="16"/>
      <c r="G27" s="57"/>
    </row>
    <row r="28" spans="1:7" ht="30.75" thickBot="1">
      <c r="A28" s="13" t="s">
        <v>32</v>
      </c>
      <c r="B28" s="14" t="s">
        <v>33</v>
      </c>
      <c r="C28" s="21">
        <v>-18273.25</v>
      </c>
      <c r="D28" s="56">
        <f>C28</f>
        <v>-18273.25</v>
      </c>
      <c r="E28" s="16"/>
      <c r="F28" s="16"/>
      <c r="G28" s="57"/>
    </row>
    <row r="29" spans="1:6" ht="30.75" thickBot="1">
      <c r="A29" s="13" t="s">
        <v>34</v>
      </c>
      <c r="B29" s="14" t="s">
        <v>35</v>
      </c>
      <c r="C29" s="21">
        <v>30947.3</v>
      </c>
      <c r="D29" s="56">
        <f>C29</f>
        <v>30947.3</v>
      </c>
      <c r="E29" s="16"/>
      <c r="F29" s="93"/>
    </row>
    <row r="30" spans="1:7" ht="49.5" customHeight="1" thickBot="1">
      <c r="A30" s="13" t="s">
        <v>36</v>
      </c>
      <c r="B30" s="14" t="s">
        <v>37</v>
      </c>
      <c r="C30" s="21">
        <v>0</v>
      </c>
      <c r="D30" s="56">
        <v>0</v>
      </c>
      <c r="E30" s="16"/>
      <c r="F30" s="16"/>
      <c r="G30" s="57"/>
    </row>
    <row r="31" spans="1:6" ht="30.75" thickBot="1">
      <c r="A31" s="13" t="s">
        <v>38</v>
      </c>
      <c r="B31" s="14" t="s">
        <v>39</v>
      </c>
      <c r="C31" s="21">
        <v>-355681.51</v>
      </c>
      <c r="D31" s="56">
        <f>C31</f>
        <v>-355681.51</v>
      </c>
      <c r="E31" s="16"/>
      <c r="F31" s="16"/>
    </row>
    <row r="32" spans="1:9" ht="45.75" thickBot="1">
      <c r="A32" s="13" t="s">
        <v>40</v>
      </c>
      <c r="B32" s="14" t="s">
        <v>41</v>
      </c>
      <c r="C32" s="55">
        <v>0</v>
      </c>
      <c r="D32" s="56">
        <v>0</v>
      </c>
      <c r="E32" s="16"/>
      <c r="F32" s="16"/>
      <c r="G32" s="57"/>
      <c r="I32" s="60"/>
    </row>
    <row r="33" spans="1:7" ht="15">
      <c r="A33" s="17"/>
      <c r="B33" s="53"/>
      <c r="C33" s="17"/>
      <c r="D33" s="17"/>
      <c r="E33" s="17"/>
      <c r="F33" s="17"/>
      <c r="G33" s="61"/>
    </row>
    <row r="34" spans="2:7" ht="13.5" thickBot="1">
      <c r="B34" s="22"/>
      <c r="C34" s="62"/>
      <c r="D34" s="44"/>
      <c r="G34" s="63"/>
    </row>
    <row r="35" spans="1:10" ht="15.75" thickBot="1">
      <c r="A35" s="64">
        <v>1</v>
      </c>
      <c r="B35" s="65">
        <v>2</v>
      </c>
      <c r="C35" s="66">
        <v>3</v>
      </c>
      <c r="D35" s="67">
        <v>4</v>
      </c>
      <c r="E35" s="53"/>
      <c r="F35" s="53"/>
      <c r="G35" s="54"/>
      <c r="I35" s="60"/>
      <c r="J35" s="68"/>
    </row>
    <row r="36" spans="1:7" ht="79.5" customHeight="1" thickBot="1">
      <c r="A36" s="13" t="s">
        <v>42</v>
      </c>
      <c r="B36" s="14" t="s">
        <v>43</v>
      </c>
      <c r="C36" s="97">
        <f>C38+C39+C41+C40+C42</f>
        <v>5066.26</v>
      </c>
      <c r="D36" s="97">
        <f>D38+D39+D41+D40+D42</f>
        <v>5066.26</v>
      </c>
      <c r="E36" s="16"/>
      <c r="F36" s="16"/>
      <c r="G36" s="57"/>
    </row>
    <row r="37" spans="1:7" ht="15.75" thickBot="1">
      <c r="A37" s="13" t="s">
        <v>44</v>
      </c>
      <c r="B37" s="14"/>
      <c r="C37" s="98"/>
      <c r="D37" s="99"/>
      <c r="E37" s="17"/>
      <c r="F37" s="17"/>
      <c r="G37" s="61"/>
    </row>
    <row r="38" spans="1:9" ht="36" customHeight="1" thickBot="1">
      <c r="A38" s="13" t="s">
        <v>45</v>
      </c>
      <c r="B38" s="14" t="s">
        <v>46</v>
      </c>
      <c r="C38" s="100">
        <v>1409.48</v>
      </c>
      <c r="D38" s="97">
        <f>C38</f>
        <v>1409.48</v>
      </c>
      <c r="E38" s="16"/>
      <c r="F38" s="16"/>
      <c r="G38" s="57"/>
      <c r="I38" s="60"/>
    </row>
    <row r="39" spans="1:7" ht="67.5" customHeight="1" thickBot="1">
      <c r="A39" s="13" t="s">
        <v>47</v>
      </c>
      <c r="B39" s="14" t="s">
        <v>48</v>
      </c>
      <c r="C39" s="100">
        <v>1964.71</v>
      </c>
      <c r="D39" s="97">
        <v>1964.71</v>
      </c>
      <c r="E39" s="16"/>
      <c r="F39" s="16"/>
      <c r="G39" s="57"/>
    </row>
    <row r="40" spans="1:7" ht="15.75" thickBot="1">
      <c r="A40" s="13" t="s">
        <v>49</v>
      </c>
      <c r="B40" s="14" t="s">
        <v>50</v>
      </c>
      <c r="C40" s="100">
        <v>0</v>
      </c>
      <c r="D40" s="97">
        <v>0</v>
      </c>
      <c r="E40" s="17"/>
      <c r="F40" s="17"/>
      <c r="G40" s="61"/>
    </row>
    <row r="41" spans="1:7" ht="30.75" thickBot="1">
      <c r="A41" s="13" t="s">
        <v>51</v>
      </c>
      <c r="B41" s="14" t="s">
        <v>52</v>
      </c>
      <c r="C41" s="100">
        <v>32.07</v>
      </c>
      <c r="D41" s="97">
        <f>C41</f>
        <v>32.07</v>
      </c>
      <c r="E41" s="16"/>
      <c r="F41" s="16"/>
      <c r="G41" s="57"/>
    </row>
    <row r="42" spans="1:7" ht="15.75" thickBot="1">
      <c r="A42" s="13" t="s">
        <v>53</v>
      </c>
      <c r="B42" s="14" t="s">
        <v>54</v>
      </c>
      <c r="C42" s="100">
        <v>1660</v>
      </c>
      <c r="D42" s="97">
        <f>C42</f>
        <v>1660</v>
      </c>
      <c r="E42" s="17"/>
      <c r="F42" s="17"/>
      <c r="G42" s="61"/>
    </row>
    <row r="43" spans="1:7" ht="30.75" thickBot="1">
      <c r="A43" s="13" t="s">
        <v>55</v>
      </c>
      <c r="B43" s="14" t="s">
        <v>56</v>
      </c>
      <c r="C43" s="101">
        <v>0</v>
      </c>
      <c r="D43" s="102">
        <f>C43</f>
        <v>0</v>
      </c>
      <c r="E43" s="16"/>
      <c r="F43" s="17"/>
      <c r="G43" s="61"/>
    </row>
    <row r="44" spans="1:7" ht="5.25" customHeight="1">
      <c r="A44" s="17"/>
      <c r="B44" s="53"/>
      <c r="C44" s="17"/>
      <c r="D44" s="17"/>
      <c r="E44" s="17"/>
      <c r="F44" s="17"/>
      <c r="G44" s="61"/>
    </row>
    <row r="45" spans="1:7" ht="6" customHeight="1">
      <c r="A45" s="69"/>
      <c r="B45" s="70"/>
      <c r="C45" s="37"/>
      <c r="D45" s="37"/>
      <c r="E45" s="39"/>
      <c r="F45" s="39"/>
      <c r="G45" s="71"/>
    </row>
    <row r="46" spans="1:7" ht="15.75">
      <c r="A46" s="38" t="s">
        <v>58</v>
      </c>
      <c r="B46" s="72"/>
      <c r="C46" s="37"/>
      <c r="D46" s="37"/>
      <c r="E46" s="39"/>
      <c r="F46" s="39"/>
      <c r="G46" s="71"/>
    </row>
    <row r="47" spans="1:7" ht="5.25" customHeight="1">
      <c r="A47" s="38"/>
      <c r="B47" s="72"/>
      <c r="C47" s="37"/>
      <c r="D47" s="37"/>
      <c r="E47" s="39"/>
      <c r="F47" s="39"/>
      <c r="G47" s="71"/>
    </row>
    <row r="48" spans="1:7" ht="3.75" customHeight="1">
      <c r="A48" s="37"/>
      <c r="B48" s="72"/>
      <c r="C48" s="37"/>
      <c r="D48" s="37"/>
      <c r="E48" s="39"/>
      <c r="F48" s="39"/>
      <c r="G48" s="71"/>
    </row>
    <row r="49" spans="1:7" ht="15.75">
      <c r="A49" s="38" t="s">
        <v>90</v>
      </c>
      <c r="B49" s="72"/>
      <c r="C49" s="37"/>
      <c r="D49" s="37"/>
      <c r="E49" s="39"/>
      <c r="F49" s="39"/>
      <c r="G49" s="71"/>
    </row>
    <row r="50" spans="1:7" ht="5.25" customHeight="1">
      <c r="A50" s="37"/>
      <c r="B50" s="72"/>
      <c r="C50" s="37"/>
      <c r="D50" s="37"/>
      <c r="E50" s="39"/>
      <c r="F50" s="39"/>
      <c r="G50" s="71"/>
    </row>
    <row r="51" spans="1:7" ht="6" customHeight="1" thickBot="1">
      <c r="A51" s="37"/>
      <c r="B51" s="72"/>
      <c r="C51" s="37"/>
      <c r="D51" s="37"/>
      <c r="E51" s="39"/>
      <c r="F51" s="39"/>
      <c r="G51" s="71"/>
    </row>
    <row r="52" spans="1:7" ht="48" customHeight="1" thickBot="1">
      <c r="A52" s="45" t="s">
        <v>59</v>
      </c>
      <c r="B52" s="46" t="s">
        <v>60</v>
      </c>
      <c r="C52" s="46" t="s">
        <v>109</v>
      </c>
      <c r="D52" s="37"/>
      <c r="E52" s="39"/>
      <c r="F52" s="39"/>
      <c r="G52" s="49"/>
    </row>
    <row r="53" spans="1:7" ht="15.75" thickBot="1">
      <c r="A53" s="50" t="s">
        <v>61</v>
      </c>
      <c r="B53" s="14" t="s">
        <v>62</v>
      </c>
      <c r="C53" s="73" t="s">
        <v>63</v>
      </c>
      <c r="D53" s="37"/>
      <c r="E53" s="39"/>
      <c r="F53" s="39"/>
      <c r="G53" s="54"/>
    </row>
    <row r="54" spans="1:7" ht="45.75" thickBot="1">
      <c r="A54" s="13" t="s">
        <v>118</v>
      </c>
      <c r="B54" s="74" t="s">
        <v>64</v>
      </c>
      <c r="C54" s="94">
        <v>8912315.35</v>
      </c>
      <c r="D54" s="19"/>
      <c r="E54" s="75"/>
      <c r="F54" s="39"/>
      <c r="G54" s="54"/>
    </row>
    <row r="55" spans="1:7" ht="30.75" thickBot="1">
      <c r="A55" s="13" t="s">
        <v>119</v>
      </c>
      <c r="B55" s="74" t="s">
        <v>43</v>
      </c>
      <c r="C55" s="94">
        <f>SUM(C57:C68)</f>
        <v>0</v>
      </c>
      <c r="D55" s="19"/>
      <c r="E55" s="75"/>
      <c r="F55" s="75"/>
      <c r="G55" s="76"/>
    </row>
    <row r="56" spans="1:7" ht="15.75" thickBot="1">
      <c r="A56" s="13" t="s">
        <v>65</v>
      </c>
      <c r="B56" s="14"/>
      <c r="C56" s="95"/>
      <c r="D56" s="37"/>
      <c r="E56" s="39"/>
      <c r="F56" s="39"/>
      <c r="G56" s="77"/>
    </row>
    <row r="57" spans="1:7" ht="15.75" thickBot="1">
      <c r="A57" s="13" t="s">
        <v>66</v>
      </c>
      <c r="B57" s="14"/>
      <c r="C57" s="15">
        <v>0</v>
      </c>
      <c r="D57" s="37"/>
      <c r="E57" s="39"/>
      <c r="F57" s="39"/>
      <c r="G57" s="54"/>
    </row>
    <row r="58" spans="1:7" ht="15.75" thickBot="1">
      <c r="A58" s="13" t="s">
        <v>67</v>
      </c>
      <c r="B58" s="14"/>
      <c r="C58" s="94">
        <v>0</v>
      </c>
      <c r="D58" s="37"/>
      <c r="E58" s="39"/>
      <c r="F58" s="39"/>
      <c r="G58" s="54"/>
    </row>
    <row r="59" spans="1:7" ht="15.75" thickBot="1">
      <c r="A59" s="13" t="s">
        <v>68</v>
      </c>
      <c r="B59" s="14"/>
      <c r="C59" s="18">
        <v>0</v>
      </c>
      <c r="D59" s="37"/>
      <c r="E59" s="39"/>
      <c r="F59" s="39"/>
      <c r="G59" s="76"/>
    </row>
    <row r="60" spans="1:7" ht="15.75" thickBot="1">
      <c r="A60" s="13" t="s">
        <v>69</v>
      </c>
      <c r="B60" s="14"/>
      <c r="C60" s="15">
        <v>0</v>
      </c>
      <c r="D60" s="37"/>
      <c r="E60" s="39"/>
      <c r="F60" s="39"/>
      <c r="G60" s="54"/>
    </row>
    <row r="61" spans="1:7" ht="15.75" thickBot="1">
      <c r="A61" s="13" t="s">
        <v>70</v>
      </c>
      <c r="B61" s="14"/>
      <c r="C61" s="15">
        <v>0</v>
      </c>
      <c r="D61" s="37"/>
      <c r="E61" s="39"/>
      <c r="F61" s="39"/>
      <c r="G61" s="54"/>
    </row>
    <row r="62" spans="1:7" ht="15.75" thickBot="1">
      <c r="A62" s="13" t="s">
        <v>71</v>
      </c>
      <c r="B62" s="14"/>
      <c r="C62" s="15">
        <v>0</v>
      </c>
      <c r="D62" s="37"/>
      <c r="E62" s="39"/>
      <c r="F62" s="39"/>
      <c r="G62" s="54"/>
    </row>
    <row r="63" spans="1:7" ht="15.75" thickBot="1">
      <c r="A63" s="13" t="s">
        <v>72</v>
      </c>
      <c r="B63" s="14"/>
      <c r="C63" s="15">
        <v>0</v>
      </c>
      <c r="D63" s="37"/>
      <c r="E63" s="39"/>
      <c r="F63" s="39"/>
      <c r="G63" s="54"/>
    </row>
    <row r="64" spans="1:7" ht="15.75" thickBot="1">
      <c r="A64" s="13" t="s">
        <v>73</v>
      </c>
      <c r="B64" s="14"/>
      <c r="C64" s="15">
        <v>0</v>
      </c>
      <c r="D64" s="78"/>
      <c r="E64" s="39"/>
      <c r="F64" s="39"/>
      <c r="G64" s="54"/>
    </row>
    <row r="65" spans="1:7" ht="15.75" thickBot="1">
      <c r="A65" s="13" t="s">
        <v>74</v>
      </c>
      <c r="B65" s="14"/>
      <c r="C65" s="18">
        <v>0</v>
      </c>
      <c r="D65" s="79"/>
      <c r="E65" s="39"/>
      <c r="F65" s="39"/>
      <c r="G65" s="76"/>
    </row>
    <row r="66" spans="1:7" ht="15.75" thickBot="1">
      <c r="A66" s="13" t="s">
        <v>75</v>
      </c>
      <c r="B66" s="14"/>
      <c r="C66" s="18">
        <v>0</v>
      </c>
      <c r="D66" s="37"/>
      <c r="E66" s="39"/>
      <c r="F66" s="39"/>
      <c r="G66" s="54"/>
    </row>
    <row r="67" spans="1:7" ht="15.75" thickBot="1">
      <c r="A67" s="13" t="s">
        <v>76</v>
      </c>
      <c r="B67" s="14"/>
      <c r="C67" s="18">
        <v>0</v>
      </c>
      <c r="D67" s="37"/>
      <c r="E67" s="39"/>
      <c r="F67" s="39"/>
      <c r="G67" s="54"/>
    </row>
    <row r="68" spans="1:7" ht="15.75" thickBot="1">
      <c r="A68" s="13" t="s">
        <v>77</v>
      </c>
      <c r="B68" s="14"/>
      <c r="C68" s="18">
        <v>0</v>
      </c>
      <c r="D68" s="37"/>
      <c r="E68" s="39"/>
      <c r="F68" s="39"/>
      <c r="G68" s="54"/>
    </row>
    <row r="69" spans="1:7" ht="18" customHeight="1" thickBot="1">
      <c r="A69" s="64" t="s">
        <v>61</v>
      </c>
      <c r="B69" s="64" t="s">
        <v>62</v>
      </c>
      <c r="C69" s="64" t="s">
        <v>63</v>
      </c>
      <c r="D69" s="39"/>
      <c r="E69" s="39"/>
      <c r="F69" s="39"/>
      <c r="G69" s="54"/>
    </row>
    <row r="70" spans="1:7" ht="64.5" customHeight="1" thickBot="1">
      <c r="A70" s="13" t="s">
        <v>112</v>
      </c>
      <c r="B70" s="14" t="s">
        <v>56</v>
      </c>
      <c r="C70" s="18">
        <f>(C54+9/12*C59)*1%</f>
        <v>89123.1535</v>
      </c>
      <c r="D70" s="20"/>
      <c r="E70" s="20"/>
      <c r="F70" s="20"/>
      <c r="G70" s="76"/>
    </row>
    <row r="71" spans="1:7" ht="60.75" thickBot="1">
      <c r="A71" s="80" t="s">
        <v>113</v>
      </c>
      <c r="B71" s="64" t="s">
        <v>78</v>
      </c>
      <c r="C71" s="15">
        <f>D36</f>
        <v>5066.26</v>
      </c>
      <c r="D71" s="37"/>
      <c r="E71" s="39"/>
      <c r="F71" s="39"/>
      <c r="G71" s="76"/>
    </row>
    <row r="72" spans="1:7" ht="60.75" thickBot="1">
      <c r="A72" s="13" t="s">
        <v>79</v>
      </c>
      <c r="B72" s="14" t="s">
        <v>80</v>
      </c>
      <c r="C72" s="15">
        <f>C70-C71</f>
        <v>84056.8935</v>
      </c>
      <c r="D72" s="37"/>
      <c r="E72" s="39"/>
      <c r="F72" s="39"/>
      <c r="G72" s="76"/>
    </row>
    <row r="73" spans="1:7" ht="62.25" customHeight="1" thickBot="1">
      <c r="A73" s="13" t="s">
        <v>114</v>
      </c>
      <c r="B73" s="14" t="s">
        <v>81</v>
      </c>
      <c r="C73" s="18">
        <f>(C54+9/12*C59)*0.1%</f>
        <v>8912.315349999999</v>
      </c>
      <c r="D73" s="37"/>
      <c r="E73" s="37"/>
      <c r="F73" s="39"/>
      <c r="G73" s="76"/>
    </row>
    <row r="74" spans="1:7" ht="60.75" thickBot="1">
      <c r="A74" s="13" t="s">
        <v>115</v>
      </c>
      <c r="B74" s="14" t="s">
        <v>82</v>
      </c>
      <c r="C74" s="15">
        <f>D38</f>
        <v>1409.48</v>
      </c>
      <c r="D74" s="37"/>
      <c r="E74" s="39"/>
      <c r="F74" s="39"/>
      <c r="G74" s="76"/>
    </row>
    <row r="75" spans="1:7" ht="45.75" thickBot="1">
      <c r="A75" s="13" t="s">
        <v>83</v>
      </c>
      <c r="B75" s="14" t="s">
        <v>84</v>
      </c>
      <c r="C75" s="15">
        <f>C73-C74</f>
        <v>7502.835349999999</v>
      </c>
      <c r="D75" s="91"/>
      <c r="E75" s="39"/>
      <c r="F75" s="39"/>
      <c r="G75" s="76"/>
    </row>
    <row r="76" spans="1:7" ht="45.75" thickBot="1">
      <c r="A76" s="13" t="s">
        <v>117</v>
      </c>
      <c r="B76" s="14" t="s">
        <v>85</v>
      </c>
      <c r="C76" s="15">
        <f>D26</f>
        <v>-343007.46</v>
      </c>
      <c r="D76" s="37"/>
      <c r="E76" s="22"/>
      <c r="F76" s="39"/>
      <c r="G76" s="76"/>
    </row>
    <row r="77" spans="1:7" ht="30.75" thickBot="1">
      <c r="A77" s="13" t="s">
        <v>86</v>
      </c>
      <c r="B77" s="14"/>
      <c r="C77" s="96">
        <f>C76/C54</f>
        <v>-0.03848690789425444</v>
      </c>
      <c r="D77" s="37"/>
      <c r="E77" s="40"/>
      <c r="F77" s="39"/>
      <c r="G77" s="81"/>
    </row>
    <row r="78" spans="1:7" ht="33.75" customHeight="1" thickBot="1">
      <c r="A78" s="13" t="s">
        <v>116</v>
      </c>
      <c r="B78" s="14" t="s">
        <v>87</v>
      </c>
      <c r="C78" s="15">
        <f>D43</f>
        <v>0</v>
      </c>
      <c r="D78" s="37"/>
      <c r="E78" s="39"/>
      <c r="F78" s="39"/>
      <c r="G78" s="54"/>
    </row>
    <row r="79" spans="1:7" ht="48.75" customHeight="1" thickBot="1">
      <c r="A79" s="13" t="s">
        <v>88</v>
      </c>
      <c r="B79" s="14"/>
      <c r="C79" s="96">
        <f>C78/C76</f>
        <v>0</v>
      </c>
      <c r="D79" s="37"/>
      <c r="E79" s="39"/>
      <c r="F79" s="39"/>
      <c r="G79" s="54"/>
    </row>
    <row r="80" spans="1:7" ht="39" customHeight="1" thickBot="1">
      <c r="A80" s="13" t="s">
        <v>89</v>
      </c>
      <c r="B80" s="14"/>
      <c r="C80" s="96">
        <f>C78/7297723.99</f>
        <v>0</v>
      </c>
      <c r="D80" s="37"/>
      <c r="E80" s="39"/>
      <c r="F80" s="39"/>
      <c r="G80" s="54"/>
    </row>
    <row r="81" spans="1:7" ht="15">
      <c r="A81" s="37"/>
      <c r="B81" s="72"/>
      <c r="C81" s="37"/>
      <c r="D81" s="37"/>
      <c r="E81" s="39"/>
      <c r="F81" s="39"/>
      <c r="G81" s="71"/>
    </row>
    <row r="82" spans="1:7" ht="15">
      <c r="A82" s="37"/>
      <c r="B82" s="72"/>
      <c r="C82" s="37"/>
      <c r="D82" s="37"/>
      <c r="E82" s="39"/>
      <c r="F82" s="39"/>
      <c r="G82" s="71"/>
    </row>
    <row r="83" spans="1:7" ht="15.75">
      <c r="A83" s="38" t="s">
        <v>58</v>
      </c>
      <c r="B83" s="72"/>
      <c r="C83" s="37"/>
      <c r="D83" s="37"/>
      <c r="E83" s="39"/>
      <c r="F83" s="39"/>
      <c r="G83" s="71"/>
    </row>
    <row r="84" spans="1:7" ht="15">
      <c r="A84" s="37"/>
      <c r="B84" s="72"/>
      <c r="C84" s="37"/>
      <c r="D84" s="37"/>
      <c r="E84" s="39"/>
      <c r="F84" s="39"/>
      <c r="G84" s="71"/>
    </row>
    <row r="85" spans="1:7" ht="12.75">
      <c r="A85" s="22" t="s">
        <v>97</v>
      </c>
      <c r="B85" s="22"/>
      <c r="G85" s="63"/>
    </row>
    <row r="86" spans="1:7" ht="15">
      <c r="A86" s="22" t="s">
        <v>98</v>
      </c>
      <c r="B86" s="22"/>
      <c r="D86" s="7" t="s">
        <v>129</v>
      </c>
      <c r="G86" s="63"/>
    </row>
    <row r="87" spans="1:7" ht="12.75">
      <c r="A87" s="22" t="s">
        <v>99</v>
      </c>
      <c r="B87" s="22"/>
      <c r="G87" s="63"/>
    </row>
    <row r="88" spans="2:7" ht="12.75">
      <c r="B88" s="22"/>
      <c r="G88" s="63"/>
    </row>
    <row r="89" spans="1:7" ht="12.75">
      <c r="A89" s="22" t="s">
        <v>100</v>
      </c>
      <c r="B89" s="22"/>
      <c r="G89" s="63"/>
    </row>
    <row r="90" spans="1:7" ht="12.75">
      <c r="A90" s="22" t="s">
        <v>101</v>
      </c>
      <c r="B90" s="22"/>
      <c r="G90" s="63"/>
    </row>
    <row r="91" ht="12.75">
      <c r="G91" s="63"/>
    </row>
    <row r="92" ht="12.75">
      <c r="G92" s="63"/>
    </row>
    <row r="93" ht="12.75">
      <c r="G93" s="63"/>
    </row>
    <row r="94" ht="12.75">
      <c r="G94" s="63"/>
    </row>
    <row r="95" ht="12.75">
      <c r="G95" s="63"/>
    </row>
    <row r="96" ht="12.75">
      <c r="G96" s="63"/>
    </row>
    <row r="97" ht="12.75">
      <c r="G97" s="63"/>
    </row>
    <row r="98" ht="12.75">
      <c r="G98" s="63"/>
    </row>
    <row r="99" ht="12.75">
      <c r="G99" s="63"/>
    </row>
    <row r="100" ht="12.75">
      <c r="G100" s="63"/>
    </row>
    <row r="101" ht="12.75">
      <c r="G101" s="63"/>
    </row>
    <row r="102" ht="12.75">
      <c r="G102" s="63"/>
    </row>
    <row r="103" ht="12.75">
      <c r="G103" s="63"/>
    </row>
    <row r="104" ht="12.75">
      <c r="G104" s="63"/>
    </row>
    <row r="105" ht="12.75">
      <c r="G105" s="63"/>
    </row>
    <row r="106" ht="12.75">
      <c r="G106" s="63"/>
    </row>
    <row r="107" ht="12.75">
      <c r="G107" s="63"/>
    </row>
    <row r="108" ht="12.75">
      <c r="G108" s="63"/>
    </row>
    <row r="109" ht="12.75">
      <c r="G109" s="63"/>
    </row>
    <row r="110" ht="12.75">
      <c r="G110" s="63"/>
    </row>
    <row r="111" ht="12.75">
      <c r="G111" s="63"/>
    </row>
    <row r="112" ht="12.75">
      <c r="G112" s="63"/>
    </row>
    <row r="113" ht="12.75">
      <c r="G113" s="63"/>
    </row>
    <row r="114" ht="12.75">
      <c r="G114" s="63"/>
    </row>
    <row r="115" ht="12.75">
      <c r="G115" s="63"/>
    </row>
    <row r="116" ht="12.75">
      <c r="G116" s="63"/>
    </row>
    <row r="117" ht="12.75">
      <c r="G117" s="63"/>
    </row>
    <row r="118" ht="12.75">
      <c r="G118" s="63"/>
    </row>
    <row r="119" ht="12.75">
      <c r="G119" s="63"/>
    </row>
    <row r="120" ht="12.75">
      <c r="G120" s="63"/>
    </row>
    <row r="121" ht="12.75">
      <c r="G121" s="63"/>
    </row>
    <row r="122" ht="12.75">
      <c r="G122" s="63"/>
    </row>
    <row r="123" ht="12.75">
      <c r="G123" s="63"/>
    </row>
    <row r="124" ht="12.75">
      <c r="G124" s="63"/>
    </row>
    <row r="125" ht="12.75">
      <c r="G125" s="63"/>
    </row>
    <row r="126" ht="12.75">
      <c r="G126" s="63"/>
    </row>
    <row r="127" ht="12.75">
      <c r="G127" s="63"/>
    </row>
    <row r="128" ht="12.75">
      <c r="G128" s="63"/>
    </row>
    <row r="129" ht="12.75">
      <c r="G129" s="63"/>
    </row>
    <row r="130" ht="12.75">
      <c r="G130" s="63"/>
    </row>
    <row r="131" ht="12.75">
      <c r="G131" s="63"/>
    </row>
    <row r="132" ht="12.75">
      <c r="G132" s="63"/>
    </row>
    <row r="133" ht="12.75">
      <c r="G133" s="63"/>
    </row>
    <row r="134" ht="12.75">
      <c r="G134" s="63"/>
    </row>
    <row r="135" ht="12.75">
      <c r="G135" s="63"/>
    </row>
    <row r="136" ht="12.75">
      <c r="G136" s="63"/>
    </row>
    <row r="137" ht="12.75">
      <c r="G137" s="63"/>
    </row>
    <row r="138" ht="12.75">
      <c r="G138" s="63"/>
    </row>
    <row r="139" ht="12.75">
      <c r="G139" s="63"/>
    </row>
    <row r="140" ht="12.75">
      <c r="G140" s="63"/>
    </row>
    <row r="141" ht="12.75">
      <c r="G141" s="63"/>
    </row>
    <row r="142" ht="12.75">
      <c r="G142" s="63"/>
    </row>
    <row r="143" ht="12.75">
      <c r="G143" s="63"/>
    </row>
    <row r="144" ht="12.75">
      <c r="G144" s="63"/>
    </row>
    <row r="145" ht="12.75">
      <c r="G145" s="63"/>
    </row>
    <row r="146" ht="12.75">
      <c r="G146" s="63"/>
    </row>
    <row r="147" ht="12.75">
      <c r="G147" s="63"/>
    </row>
    <row r="148" ht="12.75">
      <c r="G148" s="63"/>
    </row>
    <row r="149" ht="12.75">
      <c r="G149" s="63"/>
    </row>
    <row r="150" ht="12.75">
      <c r="G150" s="63"/>
    </row>
    <row r="151" ht="12.75">
      <c r="G151" s="63"/>
    </row>
    <row r="152" ht="12.75">
      <c r="G152" s="63"/>
    </row>
    <row r="153" ht="12.75">
      <c r="G153" s="63"/>
    </row>
    <row r="154" ht="12.75">
      <c r="G154" s="63"/>
    </row>
    <row r="155" ht="12.75">
      <c r="G155" s="63"/>
    </row>
    <row r="156" ht="12.75">
      <c r="G156" s="63"/>
    </row>
    <row r="157" ht="12.75">
      <c r="G157" s="63"/>
    </row>
    <row r="158" ht="12.75">
      <c r="G158" s="63"/>
    </row>
    <row r="159" ht="12.75">
      <c r="G159" s="63"/>
    </row>
    <row r="160" ht="12.75">
      <c r="G160" s="63"/>
    </row>
    <row r="161" ht="12.75">
      <c r="G161" s="63"/>
    </row>
    <row r="162" ht="12.75">
      <c r="G162" s="63"/>
    </row>
    <row r="163" ht="12.75">
      <c r="G163" s="63"/>
    </row>
    <row r="164" ht="12.75">
      <c r="G164" s="63"/>
    </row>
    <row r="165" ht="12.75">
      <c r="G165" s="63"/>
    </row>
    <row r="166" ht="12.75">
      <c r="G166" s="63"/>
    </row>
    <row r="167" ht="12.75">
      <c r="G167" s="63"/>
    </row>
    <row r="168" ht="12.75">
      <c r="G168" s="63"/>
    </row>
    <row r="169" ht="12.75">
      <c r="G169" s="63"/>
    </row>
    <row r="170" ht="12.75">
      <c r="G170" s="63"/>
    </row>
    <row r="171" ht="12.75">
      <c r="G171" s="63"/>
    </row>
    <row r="172" ht="12.75">
      <c r="G172" s="63"/>
    </row>
    <row r="173" ht="12.75">
      <c r="G173" s="63"/>
    </row>
    <row r="174" ht="12.75">
      <c r="G174" s="63"/>
    </row>
    <row r="175" ht="12.75">
      <c r="G175" s="63"/>
    </row>
    <row r="176" ht="12.75">
      <c r="G176" s="63"/>
    </row>
    <row r="177" ht="12.75">
      <c r="G177" s="63"/>
    </row>
    <row r="178" ht="12.75">
      <c r="G178" s="63"/>
    </row>
    <row r="179" ht="12.75">
      <c r="G179" s="63"/>
    </row>
    <row r="180" ht="12.75">
      <c r="G180" s="63"/>
    </row>
    <row r="181" ht="12.75">
      <c r="G181" s="63"/>
    </row>
    <row r="182" ht="12.75">
      <c r="G182" s="63"/>
    </row>
    <row r="183" ht="12.75">
      <c r="G183" s="63"/>
    </row>
    <row r="184" ht="12.75">
      <c r="G184" s="63"/>
    </row>
    <row r="185" ht="12.75">
      <c r="G185" s="63"/>
    </row>
    <row r="186" ht="12.75">
      <c r="G186" s="63"/>
    </row>
    <row r="187" ht="12.75">
      <c r="G187" s="63"/>
    </row>
    <row r="188" ht="12.75">
      <c r="G188" s="63"/>
    </row>
    <row r="189" ht="12.75">
      <c r="G189" s="63"/>
    </row>
    <row r="190" ht="12.75">
      <c r="G190" s="63"/>
    </row>
    <row r="191" ht="12.75">
      <c r="G191" s="63"/>
    </row>
    <row r="192" ht="12.75">
      <c r="G192" s="63"/>
    </row>
    <row r="193" ht="12.75">
      <c r="G193" s="63"/>
    </row>
    <row r="194" ht="12.75">
      <c r="G194" s="63"/>
    </row>
    <row r="195" ht="12.75">
      <c r="G195" s="63"/>
    </row>
    <row r="196" ht="12.75">
      <c r="G196" s="63"/>
    </row>
    <row r="197" ht="12.75">
      <c r="G197" s="63"/>
    </row>
    <row r="198" ht="12.75">
      <c r="G198" s="63"/>
    </row>
    <row r="199" ht="12.75">
      <c r="G199" s="63"/>
    </row>
    <row r="200" ht="12.75">
      <c r="G200" s="63"/>
    </row>
    <row r="201" ht="12.75">
      <c r="G201" s="63"/>
    </row>
    <row r="202" ht="12.75">
      <c r="G202" s="63"/>
    </row>
    <row r="203" ht="12.75">
      <c r="G203" s="63"/>
    </row>
    <row r="204" ht="12.75">
      <c r="G204" s="63"/>
    </row>
    <row r="205" ht="12.75">
      <c r="G205" s="63"/>
    </row>
    <row r="206" ht="12.75">
      <c r="G206" s="63"/>
    </row>
    <row r="207" ht="12.75">
      <c r="G207" s="63"/>
    </row>
    <row r="208" ht="12.75">
      <c r="G208" s="63"/>
    </row>
    <row r="209" ht="12.75">
      <c r="G209" s="63"/>
    </row>
    <row r="210" ht="12.75">
      <c r="G210" s="63"/>
    </row>
    <row r="211" ht="12.75">
      <c r="G211" s="63"/>
    </row>
    <row r="212" ht="12.75">
      <c r="G212" s="63"/>
    </row>
    <row r="213" ht="12.75">
      <c r="G213" s="63"/>
    </row>
    <row r="214" ht="12.75">
      <c r="G214" s="63"/>
    </row>
    <row r="215" ht="12.75">
      <c r="G215" s="63"/>
    </row>
    <row r="216" ht="12.75">
      <c r="G216" s="63"/>
    </row>
    <row r="217" ht="12.75">
      <c r="G217" s="63"/>
    </row>
    <row r="218" ht="12.75">
      <c r="G218" s="63"/>
    </row>
    <row r="219" ht="12.75">
      <c r="G219" s="63"/>
    </row>
    <row r="220" ht="12.75">
      <c r="G220" s="63"/>
    </row>
    <row r="221" ht="12.75">
      <c r="G221" s="63"/>
    </row>
    <row r="222" ht="12.75">
      <c r="G222" s="63"/>
    </row>
    <row r="223" ht="12.75">
      <c r="G223" s="63"/>
    </row>
    <row r="224" ht="12.75">
      <c r="G224" s="63"/>
    </row>
    <row r="225" ht="12.75">
      <c r="G225" s="63"/>
    </row>
    <row r="226" ht="12.75">
      <c r="G226" s="63"/>
    </row>
    <row r="227" ht="12.75">
      <c r="G227" s="63"/>
    </row>
    <row r="228" ht="12.75">
      <c r="G228" s="63"/>
    </row>
    <row r="229" ht="12.75">
      <c r="G229" s="63"/>
    </row>
    <row r="230" ht="12.75">
      <c r="G230" s="63"/>
    </row>
    <row r="231" ht="12.75">
      <c r="G231" s="63"/>
    </row>
    <row r="232" ht="12.75">
      <c r="G232" s="63"/>
    </row>
    <row r="233" ht="12.75">
      <c r="G233" s="63"/>
    </row>
    <row r="234" ht="12.75">
      <c r="G234" s="63"/>
    </row>
    <row r="235" ht="12.75">
      <c r="G235" s="63"/>
    </row>
    <row r="236" ht="12.75">
      <c r="G236" s="63"/>
    </row>
    <row r="237" ht="12.75">
      <c r="G237" s="63"/>
    </row>
    <row r="238" ht="12.75">
      <c r="G238" s="63"/>
    </row>
    <row r="239" ht="12.75">
      <c r="G239" s="63"/>
    </row>
    <row r="240" ht="12.75">
      <c r="G240" s="63"/>
    </row>
    <row r="241" ht="12.75">
      <c r="G241" s="63"/>
    </row>
    <row r="242" ht="12.75">
      <c r="G242" s="63"/>
    </row>
    <row r="243" ht="12.75">
      <c r="G243" s="63"/>
    </row>
    <row r="244" ht="12.75">
      <c r="G244" s="63"/>
    </row>
    <row r="245" ht="12.75">
      <c r="G245" s="63"/>
    </row>
    <row r="246" ht="12.75">
      <c r="G246" s="63"/>
    </row>
    <row r="247" ht="12.75">
      <c r="G247" s="63"/>
    </row>
    <row r="248" ht="12.75">
      <c r="G248" s="63"/>
    </row>
    <row r="249" ht="12.75">
      <c r="G249" s="63"/>
    </row>
    <row r="250" ht="12.75">
      <c r="G250" s="63"/>
    </row>
    <row r="251" ht="12.75">
      <c r="G251" s="63"/>
    </row>
    <row r="252" ht="12.75">
      <c r="G252" s="63"/>
    </row>
    <row r="253" ht="12.75">
      <c r="G253" s="63"/>
    </row>
    <row r="254" ht="12.75">
      <c r="G254" s="63"/>
    </row>
    <row r="255" ht="12.75">
      <c r="G255" s="63"/>
    </row>
    <row r="256" ht="12.75">
      <c r="G256" s="63"/>
    </row>
    <row r="257" ht="12.75">
      <c r="G257" s="63"/>
    </row>
    <row r="258" ht="12.75">
      <c r="G258" s="63"/>
    </row>
    <row r="259" ht="12.75">
      <c r="G259" s="63"/>
    </row>
    <row r="260" ht="12.75">
      <c r="G260" s="63"/>
    </row>
    <row r="261" ht="12.75">
      <c r="G261" s="63"/>
    </row>
    <row r="262" ht="12.75">
      <c r="G262" s="63"/>
    </row>
    <row r="263" ht="12.75">
      <c r="G263" s="63"/>
    </row>
    <row r="264" ht="12.75">
      <c r="G264" s="63"/>
    </row>
    <row r="265" ht="12.75">
      <c r="G265" s="63"/>
    </row>
    <row r="266" ht="12.75">
      <c r="G266" s="63"/>
    </row>
    <row r="267" ht="12.75">
      <c r="G267" s="63"/>
    </row>
    <row r="268" ht="12.75">
      <c r="G268" s="63"/>
    </row>
    <row r="269" ht="12.75">
      <c r="G269" s="63"/>
    </row>
    <row r="270" ht="12.75">
      <c r="G270" s="63"/>
    </row>
    <row r="271" ht="12.75">
      <c r="G271" s="63"/>
    </row>
    <row r="272" ht="12.75">
      <c r="G272" s="63"/>
    </row>
    <row r="273" ht="12.75">
      <c r="G273" s="63"/>
    </row>
    <row r="274" ht="12.75">
      <c r="G274" s="63"/>
    </row>
    <row r="275" ht="12.75">
      <c r="G275" s="63"/>
    </row>
    <row r="276" ht="12.75">
      <c r="G276" s="63"/>
    </row>
    <row r="277" ht="12.75">
      <c r="G277" s="63"/>
    </row>
    <row r="278" ht="12.75">
      <c r="G278" s="63"/>
    </row>
    <row r="279" ht="12.75">
      <c r="G279" s="63"/>
    </row>
    <row r="280" ht="12.75">
      <c r="G280" s="63"/>
    </row>
    <row r="281" ht="12.75">
      <c r="G281" s="63"/>
    </row>
    <row r="282" ht="12.75">
      <c r="G282" s="63"/>
    </row>
    <row r="283" ht="12.75">
      <c r="G283" s="63"/>
    </row>
    <row r="284" ht="12.75">
      <c r="G284" s="63"/>
    </row>
    <row r="285" ht="12.75">
      <c r="G285" s="63"/>
    </row>
    <row r="286" ht="12.75">
      <c r="G286" s="63"/>
    </row>
    <row r="287" ht="12.75">
      <c r="G287" s="63"/>
    </row>
    <row r="288" ht="12.75">
      <c r="G288" s="63"/>
    </row>
    <row r="289" ht="12.75">
      <c r="G289" s="63"/>
    </row>
    <row r="290" ht="12.75">
      <c r="G290" s="63"/>
    </row>
    <row r="291" ht="12.75">
      <c r="G291" s="63"/>
    </row>
    <row r="292" ht="12.75">
      <c r="G292" s="63"/>
    </row>
    <row r="293" ht="12.75">
      <c r="G293" s="63"/>
    </row>
    <row r="294" ht="12.75">
      <c r="G294" s="63"/>
    </row>
    <row r="295" ht="12.75">
      <c r="G295" s="63"/>
    </row>
    <row r="296" ht="12.75">
      <c r="G296" s="63"/>
    </row>
    <row r="297" ht="12.75">
      <c r="G297" s="63"/>
    </row>
    <row r="298" ht="12.75">
      <c r="G298" s="63"/>
    </row>
    <row r="299" ht="12.75">
      <c r="G299" s="63"/>
    </row>
    <row r="300" ht="12.75">
      <c r="G300" s="63"/>
    </row>
    <row r="301" ht="12.75">
      <c r="G301" s="63"/>
    </row>
    <row r="302" ht="12.75">
      <c r="G302" s="63"/>
    </row>
    <row r="303" ht="12.75">
      <c r="G303" s="63"/>
    </row>
    <row r="304" ht="12.75">
      <c r="G304" s="63"/>
    </row>
    <row r="305" ht="12.75">
      <c r="G305" s="63"/>
    </row>
    <row r="306" ht="12.75">
      <c r="G306" s="63"/>
    </row>
    <row r="307" ht="12.75">
      <c r="G307" s="63"/>
    </row>
    <row r="308" ht="12.75">
      <c r="G308" s="63"/>
    </row>
    <row r="309" ht="12.75">
      <c r="G309" s="63"/>
    </row>
    <row r="310" ht="12.75">
      <c r="G310" s="63"/>
    </row>
    <row r="311" ht="12.75">
      <c r="G311" s="63"/>
    </row>
    <row r="312" ht="12.75">
      <c r="G312" s="63"/>
    </row>
    <row r="313" ht="12.75">
      <c r="G313" s="63"/>
    </row>
    <row r="314" ht="12.75">
      <c r="G314" s="63"/>
    </row>
    <row r="315" ht="12.75">
      <c r="G315" s="63"/>
    </row>
    <row r="316" ht="12.75">
      <c r="G316" s="63"/>
    </row>
    <row r="317" ht="12.75">
      <c r="G317" s="63"/>
    </row>
    <row r="318" ht="12.75">
      <c r="G318" s="63"/>
    </row>
    <row r="319" ht="12.75">
      <c r="G319" s="63"/>
    </row>
    <row r="320" ht="12.75">
      <c r="G320" s="63"/>
    </row>
    <row r="321" ht="12.75">
      <c r="G321" s="63"/>
    </row>
    <row r="322" ht="12.75">
      <c r="G322" s="63"/>
    </row>
    <row r="323" ht="12.75">
      <c r="G323" s="63"/>
    </row>
    <row r="324" ht="12.75">
      <c r="G324" s="63"/>
    </row>
    <row r="325" ht="12.75">
      <c r="G325" s="63"/>
    </row>
    <row r="326" ht="12.75">
      <c r="G326" s="63"/>
    </row>
    <row r="327" ht="12.75">
      <c r="G327" s="63"/>
    </row>
    <row r="328" ht="12.75">
      <c r="G328" s="63"/>
    </row>
    <row r="329" ht="12.75">
      <c r="G329" s="63"/>
    </row>
    <row r="330" ht="12.75">
      <c r="G330" s="63"/>
    </row>
    <row r="331" ht="12.75">
      <c r="G331" s="63"/>
    </row>
    <row r="332" ht="12.75">
      <c r="G332" s="63"/>
    </row>
    <row r="333" ht="12.75">
      <c r="G333" s="63"/>
    </row>
    <row r="334" ht="12.75">
      <c r="G334" s="63"/>
    </row>
    <row r="335" ht="12.75">
      <c r="G335" s="63"/>
    </row>
    <row r="336" ht="12.75">
      <c r="G336" s="63"/>
    </row>
    <row r="337" ht="12.75">
      <c r="G337" s="63"/>
    </row>
    <row r="338" ht="12.75">
      <c r="G338" s="63"/>
    </row>
    <row r="339" ht="12.75">
      <c r="G339" s="63"/>
    </row>
    <row r="340" ht="12.75">
      <c r="G340" s="63"/>
    </row>
    <row r="341" ht="12.75">
      <c r="G341" s="63"/>
    </row>
    <row r="342" ht="12.75">
      <c r="G342" s="63"/>
    </row>
    <row r="343" ht="12.75">
      <c r="G343" s="63"/>
    </row>
    <row r="344" ht="12.75">
      <c r="G344" s="63"/>
    </row>
    <row r="345" ht="12.75">
      <c r="G345" s="63"/>
    </row>
    <row r="346" ht="12.75">
      <c r="G346" s="63"/>
    </row>
    <row r="347" ht="12.75">
      <c r="G347" s="63"/>
    </row>
    <row r="348" ht="12.75">
      <c r="G348" s="63"/>
    </row>
    <row r="349" ht="12.75">
      <c r="G349" s="63"/>
    </row>
    <row r="350" ht="12.75">
      <c r="G350" s="63"/>
    </row>
    <row r="351" ht="12.75">
      <c r="G351" s="63"/>
    </row>
    <row r="352" ht="12.75">
      <c r="G352" s="63"/>
    </row>
    <row r="353" ht="12.75">
      <c r="G353" s="63"/>
    </row>
    <row r="354" ht="12.75">
      <c r="G354" s="63"/>
    </row>
    <row r="355" ht="12.75">
      <c r="G355" s="63"/>
    </row>
    <row r="356" ht="12.75">
      <c r="G356" s="63"/>
    </row>
    <row r="357" ht="12.75">
      <c r="G357" s="63"/>
    </row>
    <row r="358" ht="12.75">
      <c r="G358" s="63"/>
    </row>
    <row r="359" ht="12.75">
      <c r="G359" s="63"/>
    </row>
    <row r="360" ht="12.75">
      <c r="G360" s="63"/>
    </row>
    <row r="361" ht="12.75">
      <c r="G361" s="63"/>
    </row>
    <row r="362" ht="12.75">
      <c r="G362" s="63"/>
    </row>
    <row r="363" ht="12.75">
      <c r="G363" s="63"/>
    </row>
    <row r="364" ht="12.75">
      <c r="G364" s="63"/>
    </row>
    <row r="365" ht="12.75">
      <c r="G365" s="63"/>
    </row>
    <row r="366" ht="12.75">
      <c r="G366" s="63"/>
    </row>
    <row r="367" ht="12.75">
      <c r="G367" s="63"/>
    </row>
    <row r="368" ht="12.75">
      <c r="G368" s="63"/>
    </row>
    <row r="369" ht="12.75">
      <c r="G369" s="63"/>
    </row>
    <row r="370" ht="12.75">
      <c r="G370" s="63"/>
    </row>
    <row r="371" ht="12.75">
      <c r="G371" s="63"/>
    </row>
    <row r="372" ht="12.75">
      <c r="G372" s="63"/>
    </row>
    <row r="373" ht="12.75">
      <c r="G373" s="63"/>
    </row>
    <row r="374" ht="12.75">
      <c r="G374" s="63"/>
    </row>
    <row r="375" ht="12.75">
      <c r="G375" s="63"/>
    </row>
    <row r="376" ht="12.75">
      <c r="G376" s="63"/>
    </row>
    <row r="377" ht="12.75">
      <c r="G377" s="63"/>
    </row>
    <row r="378" ht="12.75">
      <c r="G378" s="63"/>
    </row>
    <row r="379" ht="12.75">
      <c r="G379" s="63"/>
    </row>
    <row r="380" ht="12.75">
      <c r="G380" s="63"/>
    </row>
    <row r="381" ht="12.75">
      <c r="G381" s="63"/>
    </row>
    <row r="382" ht="12.75">
      <c r="G382" s="63"/>
    </row>
    <row r="383" ht="12.75">
      <c r="G383" s="63"/>
    </row>
    <row r="384" ht="12.75">
      <c r="G384" s="63"/>
    </row>
    <row r="385" ht="12.75">
      <c r="G385" s="63"/>
    </row>
    <row r="386" ht="12.75">
      <c r="G386" s="63"/>
    </row>
    <row r="387" ht="12.75">
      <c r="G387" s="63"/>
    </row>
    <row r="388" ht="12.75">
      <c r="G388" s="63"/>
    </row>
    <row r="389" ht="12.75">
      <c r="G389" s="63"/>
    </row>
    <row r="390" ht="12.75">
      <c r="G390" s="63"/>
    </row>
    <row r="391" ht="12.75">
      <c r="G391" s="63"/>
    </row>
    <row r="392" ht="12.75">
      <c r="G392" s="63"/>
    </row>
    <row r="393" ht="12.75">
      <c r="G393" s="63"/>
    </row>
    <row r="394" ht="12.75">
      <c r="G394" s="63"/>
    </row>
    <row r="395" ht="12.75">
      <c r="G395" s="63"/>
    </row>
    <row r="396" ht="12.75">
      <c r="G396" s="63"/>
    </row>
    <row r="397" ht="12.75">
      <c r="G397" s="63"/>
    </row>
    <row r="398" ht="12.75">
      <c r="G398" s="63"/>
    </row>
    <row r="399" ht="12.75">
      <c r="G399" s="63"/>
    </row>
    <row r="400" ht="12.75">
      <c r="G400" s="63"/>
    </row>
    <row r="401" ht="12.75">
      <c r="G401" s="63"/>
    </row>
    <row r="402" ht="12.75">
      <c r="G402" s="63"/>
    </row>
    <row r="403" ht="12.75">
      <c r="G403" s="63"/>
    </row>
    <row r="404" ht="12.75">
      <c r="G404" s="63"/>
    </row>
    <row r="405" ht="12.75">
      <c r="G405" s="63"/>
    </row>
    <row r="406" ht="12.75">
      <c r="G406" s="63"/>
    </row>
    <row r="407" ht="12.75">
      <c r="G407" s="63"/>
    </row>
    <row r="408" ht="12.75">
      <c r="G408" s="63"/>
    </row>
    <row r="409" ht="12.75">
      <c r="G409" s="63"/>
    </row>
    <row r="410" ht="12.75">
      <c r="G410" s="63"/>
    </row>
    <row r="411" ht="12.75">
      <c r="G411" s="63"/>
    </row>
    <row r="412" ht="12.75">
      <c r="G412" s="63"/>
    </row>
    <row r="413" ht="12.75">
      <c r="G413" s="63"/>
    </row>
    <row r="414" ht="12.75">
      <c r="G414" s="63"/>
    </row>
    <row r="415" ht="12.75">
      <c r="G415" s="63"/>
    </row>
    <row r="416" ht="12.75">
      <c r="G416" s="63"/>
    </row>
    <row r="417" ht="12.75">
      <c r="G417" s="63"/>
    </row>
    <row r="418" ht="12.75">
      <c r="G418" s="63"/>
    </row>
    <row r="419" ht="12.75">
      <c r="G419" s="63"/>
    </row>
    <row r="420" ht="12.75">
      <c r="G420" s="63"/>
    </row>
    <row r="421" ht="12.75">
      <c r="G421" s="63"/>
    </row>
    <row r="422" ht="12.75">
      <c r="G422" s="63"/>
    </row>
    <row r="423" ht="12.75">
      <c r="G423" s="63"/>
    </row>
    <row r="424" ht="12.75">
      <c r="G424" s="63"/>
    </row>
    <row r="425" ht="12.75">
      <c r="G425" s="63"/>
    </row>
    <row r="426" ht="12.75">
      <c r="G426" s="63"/>
    </row>
    <row r="427" ht="12.75">
      <c r="G427" s="63"/>
    </row>
    <row r="428" ht="12.75">
      <c r="G428" s="63"/>
    </row>
    <row r="429" ht="12.75">
      <c r="G429" s="63"/>
    </row>
    <row r="430" ht="12.75">
      <c r="G430" s="63"/>
    </row>
    <row r="431" ht="12.75">
      <c r="G431" s="63"/>
    </row>
    <row r="432" ht="12.75">
      <c r="G432" s="63"/>
    </row>
    <row r="433" ht="12.75">
      <c r="G433" s="63"/>
    </row>
    <row r="434" ht="12.75">
      <c r="G434" s="63"/>
    </row>
    <row r="435" ht="12.75">
      <c r="G435" s="63"/>
    </row>
    <row r="436" ht="12.75">
      <c r="G436" s="63"/>
    </row>
    <row r="437" ht="12.75">
      <c r="G437" s="63"/>
    </row>
    <row r="438" ht="12.75">
      <c r="G438" s="63"/>
    </row>
    <row r="439" ht="12.75">
      <c r="G439" s="63"/>
    </row>
    <row r="440" ht="12.75">
      <c r="G440" s="63"/>
    </row>
    <row r="441" ht="12.75">
      <c r="G441" s="63"/>
    </row>
    <row r="442" ht="12.75">
      <c r="G442" s="63"/>
    </row>
    <row r="443" ht="12.75">
      <c r="G443" s="63"/>
    </row>
    <row r="444" ht="12.75">
      <c r="G444" s="63"/>
    </row>
    <row r="445" ht="12.75">
      <c r="G445" s="63"/>
    </row>
    <row r="446" ht="12.75">
      <c r="G446" s="63"/>
    </row>
    <row r="447" ht="12.75">
      <c r="G447" s="63"/>
    </row>
    <row r="448" ht="12.75">
      <c r="G448" s="63"/>
    </row>
    <row r="449" ht="12.75">
      <c r="G449" s="63"/>
    </row>
    <row r="450" ht="12.75">
      <c r="G450" s="63"/>
    </row>
    <row r="451" ht="12.75">
      <c r="G451" s="63"/>
    </row>
    <row r="452" ht="12.75">
      <c r="G452" s="63"/>
    </row>
    <row r="453" ht="12.75">
      <c r="G453" s="63"/>
    </row>
    <row r="454" ht="12.75">
      <c r="G454" s="63"/>
    </row>
    <row r="455" ht="12.75">
      <c r="G455" s="63"/>
    </row>
    <row r="456" ht="12.75">
      <c r="G456" s="63"/>
    </row>
    <row r="457" ht="12.75">
      <c r="G457" s="63"/>
    </row>
    <row r="458" ht="12.75">
      <c r="G458" s="63"/>
    </row>
    <row r="459" ht="12.75">
      <c r="G459" s="63"/>
    </row>
    <row r="460" ht="12.75">
      <c r="G460" s="63"/>
    </row>
    <row r="461" ht="12.75">
      <c r="G461" s="63"/>
    </row>
    <row r="462" ht="12.75">
      <c r="G462" s="63"/>
    </row>
    <row r="463" ht="12.75">
      <c r="G463" s="63"/>
    </row>
    <row r="464" ht="12.75">
      <c r="G464" s="63"/>
    </row>
    <row r="465" ht="12.75">
      <c r="G465" s="63"/>
    </row>
    <row r="466" ht="12.75">
      <c r="G466" s="63"/>
    </row>
    <row r="467" ht="12.75">
      <c r="G467" s="63"/>
    </row>
    <row r="468" ht="12.75">
      <c r="G468" s="63"/>
    </row>
    <row r="469" ht="12.75">
      <c r="G469" s="63"/>
    </row>
    <row r="470" ht="12.75">
      <c r="G470" s="63"/>
    </row>
    <row r="471" ht="12.75">
      <c r="G471" s="63"/>
    </row>
    <row r="472" ht="12.75">
      <c r="G472" s="63"/>
    </row>
    <row r="473" ht="12.75">
      <c r="G473" s="63"/>
    </row>
    <row r="474" ht="12.75">
      <c r="G474" s="63"/>
    </row>
    <row r="475" ht="12.75">
      <c r="G475" s="63"/>
    </row>
    <row r="476" ht="12.75">
      <c r="G476" s="63"/>
    </row>
    <row r="477" ht="12.75">
      <c r="G477" s="63"/>
    </row>
    <row r="478" ht="12.75">
      <c r="G478" s="63"/>
    </row>
    <row r="479" ht="12.75">
      <c r="G479" s="63"/>
    </row>
    <row r="480" ht="12.75">
      <c r="G480" s="63"/>
    </row>
    <row r="481" ht="12.75">
      <c r="G481" s="63"/>
    </row>
    <row r="482" ht="12.75">
      <c r="G482" s="63"/>
    </row>
    <row r="483" ht="12.75">
      <c r="G483" s="63"/>
    </row>
    <row r="484" ht="12.75">
      <c r="G484" s="63"/>
    </row>
    <row r="485" ht="12.75">
      <c r="G485" s="63"/>
    </row>
    <row r="486" ht="12.75">
      <c r="G486" s="63"/>
    </row>
    <row r="487" ht="12.75">
      <c r="G487" s="63"/>
    </row>
    <row r="488" ht="12.75">
      <c r="G488" s="63"/>
    </row>
    <row r="489" ht="12.75">
      <c r="G489" s="63"/>
    </row>
    <row r="490" ht="12.75">
      <c r="G490" s="63"/>
    </row>
    <row r="491" ht="12.75">
      <c r="G491" s="63"/>
    </row>
    <row r="492" ht="12.75">
      <c r="G492" s="63"/>
    </row>
    <row r="493" ht="12.75">
      <c r="G493" s="63"/>
    </row>
    <row r="494" ht="12.75">
      <c r="G494" s="63"/>
    </row>
    <row r="495" ht="12.75">
      <c r="G495" s="63"/>
    </row>
    <row r="496" ht="12.75">
      <c r="G496" s="63"/>
    </row>
    <row r="497" ht="12.75">
      <c r="G497" s="63"/>
    </row>
    <row r="498" ht="12.75">
      <c r="G498" s="63"/>
    </row>
    <row r="499" ht="12.75">
      <c r="G499" s="63"/>
    </row>
    <row r="500" ht="12.75">
      <c r="G500" s="63"/>
    </row>
    <row r="501" ht="12.75">
      <c r="G501" s="63"/>
    </row>
    <row r="502" ht="12.75">
      <c r="G502" s="63"/>
    </row>
    <row r="503" ht="12.75">
      <c r="G503" s="63"/>
    </row>
    <row r="504" ht="12.75">
      <c r="G504" s="63"/>
    </row>
    <row r="505" ht="12.75">
      <c r="G505" s="63"/>
    </row>
    <row r="506" ht="12.75">
      <c r="G506" s="63"/>
    </row>
    <row r="507" ht="12.75">
      <c r="G507" s="63"/>
    </row>
    <row r="508" ht="12.75">
      <c r="G508" s="63"/>
    </row>
    <row r="509" ht="12.75">
      <c r="G509" s="63"/>
    </row>
    <row r="510" ht="12.75">
      <c r="G510" s="63"/>
    </row>
    <row r="511" ht="12.75">
      <c r="G511" s="63"/>
    </row>
    <row r="512" ht="12.75">
      <c r="G512" s="63"/>
    </row>
    <row r="513" ht="12.75">
      <c r="G513" s="63"/>
    </row>
    <row r="514" ht="12.75">
      <c r="G514" s="63"/>
    </row>
    <row r="515" ht="12.75">
      <c r="G515" s="63"/>
    </row>
    <row r="516" ht="12.75">
      <c r="G516" s="63"/>
    </row>
    <row r="517" ht="12.75">
      <c r="G517" s="63"/>
    </row>
    <row r="518" ht="12.75">
      <c r="G518" s="63"/>
    </row>
    <row r="519" ht="12.75">
      <c r="G519" s="63"/>
    </row>
    <row r="520" ht="12.75">
      <c r="G520" s="63"/>
    </row>
    <row r="521" ht="12.75">
      <c r="G521" s="63"/>
    </row>
    <row r="522" ht="12.75">
      <c r="G522" s="63"/>
    </row>
    <row r="523" ht="12.75">
      <c r="G523" s="63"/>
    </row>
    <row r="524" ht="12.75">
      <c r="G524" s="63"/>
    </row>
    <row r="525" ht="12.75">
      <c r="G525" s="63"/>
    </row>
    <row r="526" ht="12.75">
      <c r="G526" s="63"/>
    </row>
    <row r="527" ht="12.75">
      <c r="G527" s="63"/>
    </row>
    <row r="528" ht="12.75">
      <c r="G528" s="63"/>
    </row>
    <row r="529" ht="12.75">
      <c r="G529" s="63"/>
    </row>
    <row r="530" ht="12.75">
      <c r="G530" s="63"/>
    </row>
    <row r="531" ht="12.75">
      <c r="G531" s="63"/>
    </row>
    <row r="532" ht="12.75">
      <c r="G532" s="63"/>
    </row>
    <row r="533" ht="12.75">
      <c r="G533" s="63"/>
    </row>
    <row r="534" ht="12.75">
      <c r="G534" s="63"/>
    </row>
    <row r="535" ht="12.75">
      <c r="G535" s="63"/>
    </row>
    <row r="536" ht="12.75">
      <c r="G536" s="63"/>
    </row>
    <row r="537" ht="12.75">
      <c r="G537" s="63"/>
    </row>
    <row r="538" ht="12.75">
      <c r="G538" s="63"/>
    </row>
    <row r="539" ht="12.75">
      <c r="G539" s="63"/>
    </row>
    <row r="540" ht="12.75">
      <c r="G540" s="63"/>
    </row>
    <row r="541" ht="12.75">
      <c r="G541" s="63"/>
    </row>
    <row r="542" ht="12.75">
      <c r="G542" s="63"/>
    </row>
    <row r="543" ht="12.75">
      <c r="G543" s="63"/>
    </row>
    <row r="544" ht="12.75">
      <c r="G544" s="63"/>
    </row>
    <row r="545" ht="12.75">
      <c r="G545" s="63"/>
    </row>
    <row r="546" ht="12.75">
      <c r="G546" s="63"/>
    </row>
    <row r="547" ht="12.75">
      <c r="G547" s="63"/>
    </row>
    <row r="548" ht="12.75">
      <c r="G548" s="63"/>
    </row>
    <row r="549" ht="12.75">
      <c r="G549" s="63"/>
    </row>
  </sheetData>
  <mergeCells count="9">
    <mergeCell ref="A9:D9"/>
    <mergeCell ref="A10:D10"/>
    <mergeCell ref="A11:D11"/>
    <mergeCell ref="A12:D12"/>
    <mergeCell ref="A19:D19"/>
    <mergeCell ref="A13:D13"/>
    <mergeCell ref="A15:D15"/>
    <mergeCell ref="A17:D17"/>
    <mergeCell ref="A18:D18"/>
  </mergeCells>
  <printOptions/>
  <pageMargins left="0.71" right="0.25" top="1.01" bottom="1" header="0.5" footer="0.5"/>
  <pageSetup horizontalDpi="600" verticalDpi="600" orientation="portrait" paperSize="9" scale="97" r:id="rId1"/>
  <rowBreaks count="2" manualBreakCount="2">
    <brk id="34" max="3" man="1"/>
    <brk id="68" max="3" man="1"/>
  </rowBreaks>
  <colBreaks count="1" manualBreakCount="1">
    <brk id="4" max="65535" man="1"/>
  </colBreaks>
  <ignoredErrors>
    <ignoredError sqref="C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2008-01-18T15:18:37Z</cp:lastPrinted>
  <dcterms:created xsi:type="dcterms:W3CDTF">2004-04-07T13:44:58Z</dcterms:created>
  <dcterms:modified xsi:type="dcterms:W3CDTF">2008-12-29T08:11:22Z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-402832845</vt:i4>
  </property>
  <property fmtid="{D5CDD505-2E9C-101B-9397-08002B2CF9AE}" pid="3" name="_EmailSubject">
    <vt:lpwstr>разместить на сайте</vt:lpwstr>
  </property>
  <property fmtid="{D5CDD505-2E9C-101B-9397-08002B2CF9AE}" pid="4" name="_AuthorEmail">
    <vt:lpwstr>skobelina@finam.ru</vt:lpwstr>
  </property>
  <property fmtid="{D5CDD505-2E9C-101B-9397-08002B2CF9AE}" pid="5" name="_AuthorEmailDisplayName">
    <vt:lpwstr>Skobelina Svetlana</vt:lpwstr>
  </property>
  <property fmtid="{D5CDD505-2E9C-101B-9397-08002B2CF9AE}" pid="6" name="_PreviousAdHocReviewCycleID">
    <vt:i4>1638270806</vt:i4>
  </property>
  <property fmtid="{D5CDD505-2E9C-101B-9397-08002B2CF9AE}" pid="7" name="_ReviewingToolsShownOnce">
    <vt:lpwstr/>
  </property>
</Properties>
</file>